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8460" windowHeight="6288" activeTab="10"/>
  </bookViews>
  <sheets>
    <sheet name="tame 1" sheetId="4" r:id="rId1"/>
    <sheet name="tame 2" sheetId="13" r:id="rId2"/>
    <sheet name="tame 3" sheetId="14" r:id="rId3"/>
    <sheet name="tame 4" sheetId="6" r:id="rId4"/>
    <sheet name="tame 5" sheetId="15" r:id="rId5"/>
    <sheet name="tame 6" sheetId="16" r:id="rId6"/>
    <sheet name="tame 7" sheetId="17" r:id="rId7"/>
    <sheet name="tame 8" sheetId="18" r:id="rId8"/>
    <sheet name="tame 9" sheetId="19" r:id="rId9"/>
    <sheet name="tame 10" sheetId="20" r:id="rId10"/>
    <sheet name="Koptame" sheetId="12" r:id="rId11"/>
  </sheets>
  <calcPr calcId="145621" fullPrecision="0"/>
</workbook>
</file>

<file path=xl/calcChain.xml><?xml version="1.0" encoding="utf-8"?>
<calcChain xmlns="http://schemas.openxmlformats.org/spreadsheetml/2006/main">
  <c r="E15" i="20" l="1"/>
  <c r="O34" i="4" l="1"/>
  <c r="N34" i="4"/>
  <c r="M34" i="4"/>
  <c r="L34" i="4"/>
  <c r="O33" i="4"/>
  <c r="N33" i="4"/>
  <c r="L33" i="4"/>
  <c r="M33" i="4"/>
  <c r="P34" i="4" l="1"/>
  <c r="P33" i="4"/>
  <c r="O32" i="20"/>
  <c r="N32" i="20"/>
  <c r="M32" i="20"/>
  <c r="L32" i="20"/>
  <c r="K32" i="20"/>
  <c r="O31" i="20"/>
  <c r="N31" i="20"/>
  <c r="M31" i="20"/>
  <c r="L31" i="20"/>
  <c r="K31" i="20"/>
  <c r="O30" i="19"/>
  <c r="N30" i="19"/>
  <c r="M30" i="19"/>
  <c r="P30" i="19" s="1"/>
  <c r="L30" i="19"/>
  <c r="K30" i="19"/>
  <c r="O29" i="19"/>
  <c r="N29" i="19"/>
  <c r="M29" i="19"/>
  <c r="L29" i="19"/>
  <c r="K29" i="19"/>
  <c r="O15" i="18"/>
  <c r="N15" i="18"/>
  <c r="M15" i="18"/>
  <c r="L15" i="18"/>
  <c r="K15" i="18"/>
  <c r="O14" i="18"/>
  <c r="N14" i="18"/>
  <c r="M14" i="18"/>
  <c r="L14" i="18"/>
  <c r="K14" i="18"/>
  <c r="O15" i="17"/>
  <c r="N15" i="17"/>
  <c r="M15" i="17"/>
  <c r="L15" i="17"/>
  <c r="K15" i="17"/>
  <c r="O14" i="17"/>
  <c r="N14" i="17"/>
  <c r="M14" i="17"/>
  <c r="L14" i="17"/>
  <c r="K14" i="17"/>
  <c r="O22" i="16"/>
  <c r="N22" i="16"/>
  <c r="L22" i="16"/>
  <c r="M22" i="16"/>
  <c r="O21" i="16"/>
  <c r="N21" i="16"/>
  <c r="M21" i="16"/>
  <c r="L21" i="16"/>
  <c r="K21" i="16"/>
  <c r="O20" i="16"/>
  <c r="N20" i="16"/>
  <c r="M20" i="16"/>
  <c r="L20" i="16"/>
  <c r="K20" i="16"/>
  <c r="O19" i="16"/>
  <c r="N19" i="16"/>
  <c r="M19" i="16"/>
  <c r="L19" i="16"/>
  <c r="K19" i="16"/>
  <c r="P29" i="19" l="1"/>
  <c r="P14" i="18"/>
  <c r="P15" i="18"/>
  <c r="P14" i="17"/>
  <c r="P20" i="16"/>
  <c r="P31" i="20"/>
  <c r="P32" i="20"/>
  <c r="P19" i="16"/>
  <c r="P22" i="16"/>
  <c r="P21" i="16"/>
  <c r="P15" i="17"/>
  <c r="K22" i="16"/>
  <c r="K25" i="15" l="1"/>
  <c r="E25" i="15"/>
  <c r="N25" i="15" s="1"/>
  <c r="O24" i="15"/>
  <c r="N24" i="15"/>
  <c r="M24" i="15"/>
  <c r="L24" i="15"/>
  <c r="K24" i="15"/>
  <c r="K17" i="6"/>
  <c r="E17" i="6"/>
  <c r="L17" i="6" s="1"/>
  <c r="O16" i="6"/>
  <c r="N16" i="6"/>
  <c r="M16" i="6"/>
  <c r="L16" i="6"/>
  <c r="K16" i="6"/>
  <c r="K30" i="14"/>
  <c r="E30" i="14"/>
  <c r="N30" i="14" s="1"/>
  <c r="O29" i="14"/>
  <c r="N29" i="14"/>
  <c r="M29" i="14"/>
  <c r="L29" i="14"/>
  <c r="K29" i="14"/>
  <c r="E27" i="13"/>
  <c r="L30" i="14" l="1"/>
  <c r="P24" i="15"/>
  <c r="L25" i="15"/>
  <c r="O25" i="15"/>
  <c r="M25" i="15"/>
  <c r="P25" i="15" s="1"/>
  <c r="P16" i="6"/>
  <c r="M17" i="6"/>
  <c r="N17" i="6"/>
  <c r="O17" i="6"/>
  <c r="P29" i="14"/>
  <c r="O30" i="14"/>
  <c r="M30" i="14"/>
  <c r="O32" i="4"/>
  <c r="N32" i="4"/>
  <c r="M32" i="4"/>
  <c r="L32" i="4"/>
  <c r="O31" i="4"/>
  <c r="N31" i="4"/>
  <c r="L31" i="4"/>
  <c r="O27" i="13"/>
  <c r="N27" i="13"/>
  <c r="M27" i="13"/>
  <c r="L27" i="13"/>
  <c r="K27" i="13"/>
  <c r="O26" i="13"/>
  <c r="N26" i="13"/>
  <c r="L26" i="13"/>
  <c r="K26" i="13"/>
  <c r="P30" i="14" l="1"/>
  <c r="P27" i="13"/>
  <c r="P32" i="4"/>
  <c r="P17" i="6"/>
  <c r="M31" i="4"/>
  <c r="P31" i="4" s="1"/>
  <c r="M26" i="13"/>
  <c r="P26" i="13" s="1"/>
  <c r="N34" i="20" l="1"/>
  <c r="L34" i="20"/>
  <c r="O34" i="20"/>
  <c r="M34" i="20"/>
  <c r="M23" i="20"/>
  <c r="L23" i="20"/>
  <c r="N23" i="20"/>
  <c r="L24" i="20"/>
  <c r="M24" i="20"/>
  <c r="N24" i="20"/>
  <c r="K21" i="20"/>
  <c r="L21" i="20"/>
  <c r="N21" i="20"/>
  <c r="O21" i="20"/>
  <c r="K14" i="20"/>
  <c r="L14" i="20"/>
  <c r="N14" i="20"/>
  <c r="O14" i="20"/>
  <c r="O33" i="19"/>
  <c r="N33" i="19"/>
  <c r="L33" i="19"/>
  <c r="K33" i="19"/>
  <c r="K14" i="19"/>
  <c r="L14" i="19"/>
  <c r="N14" i="19"/>
  <c r="O14" i="19"/>
  <c r="K34" i="20" l="1"/>
  <c r="P34" i="20"/>
  <c r="O24" i="20"/>
  <c r="P24" i="20" s="1"/>
  <c r="O23" i="20"/>
  <c r="P23" i="20" s="1"/>
  <c r="M21" i="20"/>
  <c r="P21" i="20" s="1"/>
  <c r="M14" i="20"/>
  <c r="P14" i="20" s="1"/>
  <c r="M33" i="19"/>
  <c r="P33" i="19" s="1"/>
  <c r="M14" i="19"/>
  <c r="P14" i="19" s="1"/>
  <c r="K24" i="20" l="1"/>
  <c r="K23" i="20"/>
  <c r="N32" i="19"/>
  <c r="L32" i="19"/>
  <c r="O32" i="19"/>
  <c r="M32" i="19"/>
  <c r="N23" i="19"/>
  <c r="L23" i="19"/>
  <c r="O23" i="19"/>
  <c r="M22" i="19"/>
  <c r="L22" i="19"/>
  <c r="N22" i="19"/>
  <c r="N20" i="19"/>
  <c r="O20" i="19"/>
  <c r="M20" i="19"/>
  <c r="L20" i="19"/>
  <c r="O25" i="16"/>
  <c r="N25" i="16"/>
  <c r="L25" i="16"/>
  <c r="M25" i="16"/>
  <c r="N24" i="16"/>
  <c r="L24" i="16"/>
  <c r="O24" i="16"/>
  <c r="M24" i="16"/>
  <c r="N27" i="15"/>
  <c r="L27" i="15"/>
  <c r="K27" i="15"/>
  <c r="M27" i="15"/>
  <c r="N19" i="6"/>
  <c r="L19" i="6"/>
  <c r="O19" i="6"/>
  <c r="M19" i="6"/>
  <c r="O19" i="14"/>
  <c r="N19" i="14"/>
  <c r="L19" i="14"/>
  <c r="M19" i="14"/>
  <c r="O18" i="14"/>
  <c r="N18" i="14"/>
  <c r="L18" i="14"/>
  <c r="K18" i="14"/>
  <c r="O15" i="14"/>
  <c r="N15" i="14"/>
  <c r="L15" i="14"/>
  <c r="M15" i="14"/>
  <c r="K14" i="14"/>
  <c r="L14" i="14"/>
  <c r="N14" i="14"/>
  <c r="O14" i="14"/>
  <c r="N17" i="4"/>
  <c r="L17" i="4"/>
  <c r="O17" i="4"/>
  <c r="L15" i="4"/>
  <c r="N15" i="4"/>
  <c r="O15" i="4"/>
  <c r="N36" i="4"/>
  <c r="L36" i="4"/>
  <c r="O36" i="4"/>
  <c r="M36" i="4"/>
  <c r="O20" i="4"/>
  <c r="N20" i="4"/>
  <c r="L20" i="4"/>
  <c r="M20" i="4"/>
  <c r="P20" i="19" l="1"/>
  <c r="K20" i="19"/>
  <c r="K19" i="14"/>
  <c r="K32" i="19"/>
  <c r="P32" i="19"/>
  <c r="K23" i="19"/>
  <c r="M23" i="19"/>
  <c r="P23" i="19" s="1"/>
  <c r="O22" i="19"/>
  <c r="P22" i="19" s="1"/>
  <c r="K25" i="16"/>
  <c r="P25" i="16"/>
  <c r="P24" i="16"/>
  <c r="K24" i="16"/>
  <c r="O27" i="15"/>
  <c r="P27" i="15" s="1"/>
  <c r="P19" i="6"/>
  <c r="K19" i="6"/>
  <c r="P19" i="14"/>
  <c r="M18" i="14"/>
  <c r="P18" i="14" s="1"/>
  <c r="P15" i="14"/>
  <c r="K15" i="14"/>
  <c r="M14" i="14"/>
  <c r="P14" i="14" s="1"/>
  <c r="M17" i="4"/>
  <c r="P17" i="4" s="1"/>
  <c r="M15" i="4"/>
  <c r="P15" i="4" s="1"/>
  <c r="P36" i="4"/>
  <c r="P20" i="4"/>
  <c r="O19" i="4"/>
  <c r="N19" i="4"/>
  <c r="L19" i="4"/>
  <c r="M19" i="4"/>
  <c r="N25" i="4"/>
  <c r="L25" i="4"/>
  <c r="M25" i="4"/>
  <c r="K28" i="14"/>
  <c r="O28" i="4"/>
  <c r="O23" i="13"/>
  <c r="N30" i="20"/>
  <c r="L30" i="20"/>
  <c r="O30" i="20"/>
  <c r="K30" i="20"/>
  <c r="N19" i="20"/>
  <c r="L19" i="20"/>
  <c r="O19" i="20"/>
  <c r="N33" i="20"/>
  <c r="L33" i="20"/>
  <c r="O33" i="20"/>
  <c r="M33" i="20"/>
  <c r="N29" i="20"/>
  <c r="L29" i="20"/>
  <c r="O29" i="20"/>
  <c r="K29" i="20"/>
  <c r="N28" i="20"/>
  <c r="L28" i="20"/>
  <c r="O28" i="20"/>
  <c r="N27" i="20"/>
  <c r="L27" i="20"/>
  <c r="O27" i="20"/>
  <c r="M27" i="20"/>
  <c r="N26" i="20"/>
  <c r="L26" i="20"/>
  <c r="O26" i="20"/>
  <c r="K26" i="20"/>
  <c r="N25" i="20"/>
  <c r="L25" i="20"/>
  <c r="N22" i="20"/>
  <c r="L22" i="20"/>
  <c r="O22" i="20"/>
  <c r="N20" i="20"/>
  <c r="L20" i="20"/>
  <c r="O20" i="20"/>
  <c r="N18" i="20"/>
  <c r="L18" i="20"/>
  <c r="N17" i="20"/>
  <c r="L17" i="20"/>
  <c r="N16" i="20"/>
  <c r="L16" i="20"/>
  <c r="M16" i="20"/>
  <c r="N15" i="20"/>
  <c r="L15" i="20"/>
  <c r="O15" i="20"/>
  <c r="N13" i="20"/>
  <c r="L13" i="20"/>
  <c r="O13" i="20"/>
  <c r="K13" i="20"/>
  <c r="N31" i="19"/>
  <c r="L31" i="19"/>
  <c r="O31" i="19"/>
  <c r="N28" i="19"/>
  <c r="L28" i="19"/>
  <c r="O28" i="19"/>
  <c r="K28" i="19"/>
  <c r="N27" i="19"/>
  <c r="L27" i="19"/>
  <c r="O27" i="19"/>
  <c r="N26" i="19"/>
  <c r="L26" i="19"/>
  <c r="O26" i="19"/>
  <c r="K26" i="19"/>
  <c r="N25" i="19"/>
  <c r="L25" i="19"/>
  <c r="O25" i="19"/>
  <c r="M25" i="19"/>
  <c r="N24" i="19"/>
  <c r="L24" i="19"/>
  <c r="N21" i="19"/>
  <c r="L21" i="19"/>
  <c r="M21" i="19"/>
  <c r="N19" i="19"/>
  <c r="L19" i="19"/>
  <c r="M19" i="19"/>
  <c r="N18" i="19"/>
  <c r="L18" i="19"/>
  <c r="M18" i="19"/>
  <c r="N17" i="19"/>
  <c r="L17" i="19"/>
  <c r="M17" i="19"/>
  <c r="N16" i="19"/>
  <c r="L16" i="19"/>
  <c r="M16" i="19"/>
  <c r="N15" i="19"/>
  <c r="L15" i="19"/>
  <c r="M15" i="19"/>
  <c r="N13" i="19"/>
  <c r="L13" i="19"/>
  <c r="O13" i="19"/>
  <c r="M13" i="19"/>
  <c r="O27" i="4"/>
  <c r="O29" i="4"/>
  <c r="O16" i="4"/>
  <c r="O16" i="18"/>
  <c r="O13" i="18"/>
  <c r="N16" i="18"/>
  <c r="L16" i="18"/>
  <c r="K16" i="18"/>
  <c r="N13" i="18"/>
  <c r="L13" i="18"/>
  <c r="M13" i="18"/>
  <c r="N16" i="17"/>
  <c r="L16" i="17"/>
  <c r="O16" i="17"/>
  <c r="M16" i="17"/>
  <c r="N13" i="17"/>
  <c r="L13" i="17"/>
  <c r="O13" i="17"/>
  <c r="M13" i="17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M14" i="13"/>
  <c r="N13" i="4"/>
  <c r="L13" i="4"/>
  <c r="M14" i="4"/>
  <c r="M13" i="4"/>
  <c r="M15" i="16"/>
  <c r="O15" i="16"/>
  <c r="N15" i="16"/>
  <c r="M16" i="16"/>
  <c r="O16" i="16"/>
  <c r="N16" i="16"/>
  <c r="M17" i="16"/>
  <c r="N17" i="16"/>
  <c r="K18" i="16"/>
  <c r="O18" i="16"/>
  <c r="N18" i="16"/>
  <c r="M23" i="16"/>
  <c r="O23" i="16"/>
  <c r="N23" i="16"/>
  <c r="L23" i="16"/>
  <c r="L18" i="16"/>
  <c r="L17" i="16"/>
  <c r="L16" i="16"/>
  <c r="L15" i="16"/>
  <c r="N22" i="15"/>
  <c r="M20" i="15"/>
  <c r="O20" i="15"/>
  <c r="N20" i="15"/>
  <c r="M21" i="15"/>
  <c r="O21" i="15"/>
  <c r="N21" i="15"/>
  <c r="M22" i="15"/>
  <c r="O22" i="15"/>
  <c r="M23" i="15"/>
  <c r="O23" i="15"/>
  <c r="N23" i="15"/>
  <c r="M26" i="15"/>
  <c r="O26" i="15"/>
  <c r="N26" i="15"/>
  <c r="L26" i="15"/>
  <c r="L23" i="15"/>
  <c r="L22" i="15"/>
  <c r="L21" i="15"/>
  <c r="L20" i="15"/>
  <c r="K13" i="14"/>
  <c r="O13" i="14"/>
  <c r="N13" i="14"/>
  <c r="L13" i="14"/>
  <c r="M16" i="14"/>
  <c r="N16" i="14"/>
  <c r="N17" i="14"/>
  <c r="M20" i="14"/>
  <c r="N20" i="14"/>
  <c r="N21" i="14"/>
  <c r="K22" i="14"/>
  <c r="N22" i="14"/>
  <c r="K23" i="14"/>
  <c r="N23" i="14"/>
  <c r="K24" i="14"/>
  <c r="N24" i="14"/>
  <c r="M25" i="14"/>
  <c r="O25" i="14"/>
  <c r="N25" i="14"/>
  <c r="M26" i="14"/>
  <c r="N26" i="14"/>
  <c r="M27" i="14"/>
  <c r="O27" i="14"/>
  <c r="N27" i="14"/>
  <c r="M28" i="14"/>
  <c r="N28" i="14"/>
  <c r="O31" i="14"/>
  <c r="N31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L31" i="14"/>
  <c r="L28" i="14"/>
  <c r="L27" i="14"/>
  <c r="L26" i="14"/>
  <c r="L25" i="14"/>
  <c r="L24" i="14"/>
  <c r="L23" i="14"/>
  <c r="L22" i="14"/>
  <c r="L21" i="14"/>
  <c r="L20" i="14"/>
  <c r="L17" i="14"/>
  <c r="L16" i="14"/>
  <c r="N14" i="13"/>
  <c r="M15" i="13"/>
  <c r="N15" i="13"/>
  <c r="N16" i="13"/>
  <c r="O17" i="13"/>
  <c r="N17" i="13"/>
  <c r="M18" i="13"/>
  <c r="N18" i="13"/>
  <c r="M19" i="13"/>
  <c r="N19" i="13"/>
  <c r="O20" i="13"/>
  <c r="N20" i="13"/>
  <c r="O21" i="13"/>
  <c r="N21" i="13"/>
  <c r="M22" i="13"/>
  <c r="O22" i="13"/>
  <c r="N22" i="13"/>
  <c r="M23" i="13"/>
  <c r="N23" i="13"/>
  <c r="O24" i="13"/>
  <c r="N24" i="13"/>
  <c r="K25" i="13"/>
  <c r="O25" i="13"/>
  <c r="N25" i="13"/>
  <c r="M28" i="13"/>
  <c r="O28" i="13"/>
  <c r="N28" i="13"/>
  <c r="L28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O26" i="4"/>
  <c r="N26" i="4"/>
  <c r="L26" i="4"/>
  <c r="N24" i="4"/>
  <c r="L24" i="4"/>
  <c r="O13" i="4"/>
  <c r="N23" i="4"/>
  <c r="L23" i="4"/>
  <c r="N22" i="4"/>
  <c r="L22" i="4"/>
  <c r="M21" i="4"/>
  <c r="N21" i="4"/>
  <c r="L21" i="4"/>
  <c r="N18" i="4"/>
  <c r="L18" i="4"/>
  <c r="M16" i="4"/>
  <c r="N16" i="4"/>
  <c r="L16" i="4"/>
  <c r="M27" i="4"/>
  <c r="L27" i="4"/>
  <c r="N27" i="4"/>
  <c r="O14" i="4"/>
  <c r="L14" i="4"/>
  <c r="N14" i="4"/>
  <c r="N28" i="4"/>
  <c r="N29" i="4"/>
  <c r="N30" i="4"/>
  <c r="N12" i="6"/>
  <c r="N13" i="6"/>
  <c r="N14" i="6"/>
  <c r="N15" i="6"/>
  <c r="N18" i="6"/>
  <c r="O18" i="6"/>
  <c r="L18" i="6"/>
  <c r="K15" i="6"/>
  <c r="O15" i="6"/>
  <c r="L15" i="6"/>
  <c r="M14" i="6"/>
  <c r="O14" i="6"/>
  <c r="L14" i="6"/>
  <c r="O13" i="6"/>
  <c r="L13" i="6"/>
  <c r="M12" i="6"/>
  <c r="L12" i="6"/>
  <c r="O30" i="4"/>
  <c r="O35" i="4"/>
  <c r="M35" i="4"/>
  <c r="N35" i="4"/>
  <c r="L35" i="4"/>
  <c r="L30" i="4"/>
  <c r="M29" i="4"/>
  <c r="L29" i="4"/>
  <c r="M28" i="4"/>
  <c r="L28" i="4"/>
  <c r="K20" i="15"/>
  <c r="K19" i="13"/>
  <c r="O14" i="13"/>
  <c r="M24" i="14"/>
  <c r="O15" i="19"/>
  <c r="O17" i="19"/>
  <c r="K21" i="19"/>
  <c r="K15" i="19"/>
  <c r="M17" i="20"/>
  <c r="M26" i="20"/>
  <c r="M22" i="20"/>
  <c r="N26" i="16" l="1"/>
  <c r="K13" i="18"/>
  <c r="K18" i="6"/>
  <c r="M13" i="20"/>
  <c r="P13" i="20" s="1"/>
  <c r="O18" i="19"/>
  <c r="P18" i="19" s="1"/>
  <c r="M17" i="14"/>
  <c r="M30" i="4"/>
  <c r="P30" i="4" s="1"/>
  <c r="K13" i="6"/>
  <c r="M23" i="14"/>
  <c r="M18" i="4"/>
  <c r="O18" i="4"/>
  <c r="P13" i="18"/>
  <c r="M25" i="20"/>
  <c r="O21" i="19"/>
  <c r="P21" i="19" s="1"/>
  <c r="K22" i="15"/>
  <c r="K27" i="14"/>
  <c r="K26" i="14"/>
  <c r="O16" i="20"/>
  <c r="P16" i="20" s="1"/>
  <c r="K28" i="20"/>
  <c r="P33" i="20"/>
  <c r="M30" i="20"/>
  <c r="P30" i="20" s="1"/>
  <c r="M29" i="20"/>
  <c r="P29" i="20" s="1"/>
  <c r="M28" i="20"/>
  <c r="P28" i="20" s="1"/>
  <c r="K27" i="20"/>
  <c r="P27" i="20"/>
  <c r="O25" i="20"/>
  <c r="P25" i="20" s="1"/>
  <c r="K25" i="20"/>
  <c r="K22" i="20"/>
  <c r="P22" i="20"/>
  <c r="M19" i="20"/>
  <c r="P19" i="20" s="1"/>
  <c r="K19" i="20"/>
  <c r="M18" i="20"/>
  <c r="O17" i="20"/>
  <c r="P17" i="20" s="1"/>
  <c r="K17" i="20"/>
  <c r="M15" i="20"/>
  <c r="P15" i="20" s="1"/>
  <c r="N35" i="20"/>
  <c r="K27" i="19"/>
  <c r="K22" i="19"/>
  <c r="M16" i="18"/>
  <c r="P16" i="18" s="1"/>
  <c r="N17" i="17"/>
  <c r="N17" i="18"/>
  <c r="O17" i="18"/>
  <c r="P35" i="4"/>
  <c r="P19" i="4"/>
  <c r="M24" i="4"/>
  <c r="P26" i="20"/>
  <c r="O24" i="4"/>
  <c r="O18" i="20"/>
  <c r="K18" i="20"/>
  <c r="K18" i="19"/>
  <c r="O16" i="19"/>
  <c r="P16" i="19" s="1"/>
  <c r="P23" i="16"/>
  <c r="K16" i="17"/>
  <c r="M22" i="14"/>
  <c r="M21" i="13"/>
  <c r="P21" i="13" s="1"/>
  <c r="K23" i="15"/>
  <c r="P27" i="4"/>
  <c r="K31" i="14"/>
  <c r="P26" i="15"/>
  <c r="K17" i="16"/>
  <c r="K33" i="20"/>
  <c r="P16" i="17"/>
  <c r="K20" i="20"/>
  <c r="K15" i="20"/>
  <c r="M20" i="20"/>
  <c r="P20" i="20" s="1"/>
  <c r="K21" i="15"/>
  <c r="M15" i="6"/>
  <c r="P15" i="6" s="1"/>
  <c r="M18" i="16"/>
  <c r="P18" i="16" s="1"/>
  <c r="K31" i="19"/>
  <c r="M31" i="19"/>
  <c r="P31" i="19" s="1"/>
  <c r="M28" i="19"/>
  <c r="P28" i="19" s="1"/>
  <c r="M27" i="19"/>
  <c r="P27" i="19" s="1"/>
  <c r="M26" i="19"/>
  <c r="P26" i="19" s="1"/>
  <c r="P25" i="19"/>
  <c r="K25" i="19"/>
  <c r="M24" i="19"/>
  <c r="K24" i="19"/>
  <c r="O24" i="19"/>
  <c r="O19" i="19"/>
  <c r="P19" i="19" s="1"/>
  <c r="P17" i="19"/>
  <c r="K17" i="19"/>
  <c r="N34" i="19"/>
  <c r="P15" i="19"/>
  <c r="K13" i="19"/>
  <c r="P13" i="19"/>
  <c r="O17" i="17"/>
  <c r="M17" i="17"/>
  <c r="P22" i="17" s="1"/>
  <c r="P13" i="17"/>
  <c r="K13" i="17"/>
  <c r="K23" i="16"/>
  <c r="O17" i="16"/>
  <c r="O26" i="16" s="1"/>
  <c r="P16" i="16"/>
  <c r="K16" i="16"/>
  <c r="K15" i="16"/>
  <c r="P15" i="16"/>
  <c r="K26" i="15"/>
  <c r="P23" i="15"/>
  <c r="P22" i="15"/>
  <c r="P21" i="15"/>
  <c r="O28" i="15"/>
  <c r="P20" i="15"/>
  <c r="M28" i="15"/>
  <c r="P33" i="15" s="1"/>
  <c r="N28" i="15"/>
  <c r="K12" i="6"/>
  <c r="O12" i="6"/>
  <c r="P12" i="6" s="1"/>
  <c r="N20" i="6"/>
  <c r="M18" i="6"/>
  <c r="P18" i="6" s="1"/>
  <c r="P14" i="6"/>
  <c r="K14" i="6"/>
  <c r="M13" i="6"/>
  <c r="P27" i="14"/>
  <c r="O26" i="14"/>
  <c r="P26" i="14" s="1"/>
  <c r="P25" i="14"/>
  <c r="N49" i="14"/>
  <c r="O16" i="14"/>
  <c r="P16" i="14" s="1"/>
  <c r="K16" i="14"/>
  <c r="K17" i="14"/>
  <c r="O17" i="14"/>
  <c r="M31" i="14"/>
  <c r="P31" i="14" s="1"/>
  <c r="O28" i="14"/>
  <c r="P28" i="14" s="1"/>
  <c r="O24" i="14"/>
  <c r="P24" i="14" s="1"/>
  <c r="O23" i="14"/>
  <c r="O22" i="14"/>
  <c r="M21" i="14"/>
  <c r="O20" i="14"/>
  <c r="P20" i="14" s="1"/>
  <c r="M13" i="14"/>
  <c r="K25" i="14"/>
  <c r="O21" i="14"/>
  <c r="M25" i="13"/>
  <c r="P25" i="13" s="1"/>
  <c r="K28" i="13"/>
  <c r="P28" i="13"/>
  <c r="K24" i="13"/>
  <c r="M24" i="13"/>
  <c r="P24" i="13" s="1"/>
  <c r="K23" i="13"/>
  <c r="P23" i="13"/>
  <c r="P22" i="13"/>
  <c r="K22" i="13"/>
  <c r="K21" i="13"/>
  <c r="M20" i="13"/>
  <c r="P20" i="13" s="1"/>
  <c r="K20" i="13"/>
  <c r="O19" i="13"/>
  <c r="P19" i="13" s="1"/>
  <c r="K17" i="13"/>
  <c r="M17" i="13"/>
  <c r="P17" i="13" s="1"/>
  <c r="N29" i="13"/>
  <c r="O16" i="13"/>
  <c r="M16" i="13"/>
  <c r="K15" i="13"/>
  <c r="O15" i="13"/>
  <c r="P14" i="13"/>
  <c r="K14" i="13"/>
  <c r="P29" i="4"/>
  <c r="P28" i="4"/>
  <c r="M26" i="4"/>
  <c r="P26" i="4" s="1"/>
  <c r="N37" i="4"/>
  <c r="M23" i="4"/>
  <c r="O23" i="4"/>
  <c r="M22" i="4"/>
  <c r="O22" i="4"/>
  <c r="O21" i="4"/>
  <c r="P21" i="4" s="1"/>
  <c r="P16" i="4"/>
  <c r="P14" i="4"/>
  <c r="P13" i="4"/>
  <c r="P23" i="14" l="1"/>
  <c r="P17" i="14"/>
  <c r="P18" i="4"/>
  <c r="P18" i="20"/>
  <c r="P35" i="20" s="1"/>
  <c r="P37" i="20" s="1"/>
  <c r="P24" i="4"/>
  <c r="O25" i="4"/>
  <c r="P25" i="4" s="1"/>
  <c r="P28" i="15"/>
  <c r="P30" i="15" s="1"/>
  <c r="P31" i="15" s="1"/>
  <c r="M26" i="16"/>
  <c r="P31" i="16" s="1"/>
  <c r="M17" i="18"/>
  <c r="P22" i="18" s="1"/>
  <c r="K16" i="20"/>
  <c r="P17" i="18"/>
  <c r="P19" i="18" s="1"/>
  <c r="P21" i="18" s="1"/>
  <c r="P17" i="17"/>
  <c r="P19" i="17" s="1"/>
  <c r="P20" i="17" s="1"/>
  <c r="P17" i="16"/>
  <c r="P26" i="16" s="1"/>
  <c r="O35" i="20"/>
  <c r="P22" i="4"/>
  <c r="P22" i="14"/>
  <c r="K16" i="19"/>
  <c r="M35" i="20"/>
  <c r="P40" i="20" s="1"/>
  <c r="M34" i="19"/>
  <c r="P39" i="19" s="1"/>
  <c r="P24" i="19"/>
  <c r="P34" i="19" s="1"/>
  <c r="O34" i="19"/>
  <c r="K19" i="19"/>
  <c r="O20" i="6"/>
  <c r="P13" i="6"/>
  <c r="P20" i="6" s="1"/>
  <c r="M20" i="6"/>
  <c r="P25" i="6" s="1"/>
  <c r="M49" i="14"/>
  <c r="P54" i="14" s="1"/>
  <c r="O49" i="14"/>
  <c r="K21" i="14"/>
  <c r="K20" i="14"/>
  <c r="P13" i="14"/>
  <c r="P21" i="14"/>
  <c r="O18" i="13"/>
  <c r="P18" i="13" s="1"/>
  <c r="K18" i="13"/>
  <c r="K16" i="13"/>
  <c r="P16" i="13"/>
  <c r="M29" i="13"/>
  <c r="P34" i="13" s="1"/>
  <c r="P15" i="13"/>
  <c r="P29" i="13" s="1"/>
  <c r="P31" i="13" s="1"/>
  <c r="P23" i="4"/>
  <c r="M37" i="4"/>
  <c r="P42" i="4" s="1"/>
  <c r="P49" i="14" l="1"/>
  <c r="P51" i="14" s="1"/>
  <c r="P52" i="14" s="1"/>
  <c r="O37" i="4"/>
  <c r="P37" i="4"/>
  <c r="P39" i="4" s="1"/>
  <c r="P40" i="4" s="1"/>
  <c r="P22" i="6"/>
  <c r="P23" i="6" s="1"/>
  <c r="P36" i="19"/>
  <c r="P38" i="19" s="1"/>
  <c r="P28" i="16"/>
  <c r="P29" i="16" s="1"/>
  <c r="P20" i="18"/>
  <c r="P23" i="18" s="1"/>
  <c r="P21" i="17"/>
  <c r="P23" i="17" s="1"/>
  <c r="O29" i="13"/>
  <c r="P39" i="20"/>
  <c r="P38" i="20"/>
  <c r="P32" i="15"/>
  <c r="P34" i="15" s="1"/>
  <c r="C13" i="12" s="1"/>
  <c r="P33" i="13"/>
  <c r="P24" i="6" l="1"/>
  <c r="P26" i="6" s="1"/>
  <c r="P41" i="4"/>
  <c r="P43" i="4" s="1"/>
  <c r="N6" i="17"/>
  <c r="C15" i="12"/>
  <c r="N6" i="18"/>
  <c r="C16" i="12"/>
  <c r="P41" i="20"/>
  <c r="P37" i="19"/>
  <c r="P40" i="19" s="1"/>
  <c r="P30" i="16"/>
  <c r="P32" i="16" s="1"/>
  <c r="N13" i="15"/>
  <c r="P53" i="14"/>
  <c r="P55" i="14" s="1"/>
  <c r="C11" i="12" s="1"/>
  <c r="P32" i="13"/>
  <c r="C9" i="12" l="1"/>
  <c r="N6" i="4"/>
  <c r="N6" i="20"/>
  <c r="C18" i="12"/>
  <c r="N8" i="16"/>
  <c r="C14" i="12"/>
  <c r="C17" i="12"/>
  <c r="N6" i="6"/>
  <c r="C12" i="12"/>
  <c r="N6" i="19"/>
  <c r="P35" i="13"/>
  <c r="N7" i="14"/>
  <c r="C10" i="12" l="1"/>
  <c r="C19" i="12" s="1"/>
  <c r="N8" i="13"/>
  <c r="C20" i="12" l="1"/>
  <c r="C21" i="12" s="1"/>
</calcChain>
</file>

<file path=xl/comments1.xml><?xml version="1.0" encoding="utf-8"?>
<comments xmlns="http://schemas.openxmlformats.org/spreadsheetml/2006/main">
  <authors>
    <author>DK</author>
  </authors>
  <commentList>
    <comment ref="C14" authorId="0">
      <text>
        <r>
          <rPr>
            <b/>
            <sz val="9"/>
            <color indexed="81"/>
            <rFont val="Tahoma"/>
            <family val="2"/>
            <charset val="186"/>
          </rPr>
          <t>DK:</t>
        </r>
        <r>
          <rPr>
            <sz val="9"/>
            <color indexed="81"/>
            <rFont val="Tahoma"/>
            <family val="2"/>
            <charset val="186"/>
          </rPr>
          <t xml:space="preserve">
kakaja tut moshnost - 80W ili 60?</t>
        </r>
      </text>
    </comment>
  </commentList>
</comments>
</file>

<file path=xl/comments2.xml><?xml version="1.0" encoding="utf-8"?>
<comments xmlns="http://schemas.openxmlformats.org/spreadsheetml/2006/main">
  <authors>
    <author>DK</author>
  </authors>
  <commentList>
    <comment ref="C29" authorId="0">
      <text>
        <r>
          <rPr>
            <b/>
            <sz val="9"/>
            <color indexed="81"/>
            <rFont val="Tahoma"/>
            <family val="2"/>
            <charset val="186"/>
          </rPr>
          <t>DK:</t>
        </r>
        <r>
          <rPr>
            <sz val="9"/>
            <color indexed="81"/>
            <rFont val="Tahoma"/>
            <family val="2"/>
            <charset val="186"/>
          </rPr>
          <t xml:space="preserve">
kakaja tut moshnost - 80W ili 60?</t>
        </r>
      </text>
    </comment>
  </commentList>
</comments>
</file>

<file path=xl/sharedStrings.xml><?xml version="1.0" encoding="utf-8"?>
<sst xmlns="http://schemas.openxmlformats.org/spreadsheetml/2006/main" count="689" uniqueCount="132">
  <si>
    <t xml:space="preserve"> </t>
  </si>
  <si>
    <t>Daudzums</t>
  </si>
  <si>
    <t>1.</t>
  </si>
  <si>
    <t>m</t>
  </si>
  <si>
    <t>Nr.p.k.</t>
  </si>
  <si>
    <t>Kods</t>
  </si>
  <si>
    <t xml:space="preserve">Mērvienība </t>
  </si>
  <si>
    <t>Darbietilpība, c/h</t>
  </si>
  <si>
    <t>Kopā</t>
  </si>
  <si>
    <t>%</t>
  </si>
  <si>
    <t>Kopā lokālās izmaksas</t>
  </si>
  <si>
    <t>Virsizdevumi t.sk. darba aizsardzība</t>
  </si>
  <si>
    <t>Peļņa</t>
  </si>
  <si>
    <t>Darba devēja sociālais nodoklis</t>
  </si>
  <si>
    <t>Laika norma (c/h)</t>
  </si>
  <si>
    <t>gb</t>
  </si>
  <si>
    <t>Kabeļu dzīslu savienošana balstos,pieslēgšana gaismas ķermeņiem</t>
  </si>
  <si>
    <t>Nr. p.k.</t>
  </si>
  <si>
    <t>Objekta nosaukums</t>
  </si>
  <si>
    <t>Tāmes izmaksas:</t>
  </si>
  <si>
    <t>PVN (21%)</t>
  </si>
  <si>
    <t>Aizsargautomātu  1B-6A uzstādīšana</t>
  </si>
  <si>
    <t>Esošo gaismas ķermeņu demontāža</t>
  </si>
  <si>
    <t>gab</t>
  </si>
  <si>
    <t>Dzelzbetona stabu demontāža un utilizācija</t>
  </si>
  <si>
    <t>Bedres rakšana ielas staba pamatnei</t>
  </si>
  <si>
    <r>
      <t>m</t>
    </r>
    <r>
      <rPr>
        <vertAlign val="superscript"/>
        <sz val="10"/>
        <rFont val="Arial"/>
        <family val="2"/>
        <charset val="186"/>
      </rPr>
      <t>3</t>
    </r>
  </si>
  <si>
    <t>Betona pamatnes uzstādīšana</t>
  </si>
  <si>
    <t>Cinkotā metāla staba H=8m ar pamatni uzstādīšana (ar gumijas gredzenu)</t>
  </si>
  <si>
    <t>Cinkotās konsoles  T-veida  L=1,5m uzstādīšana</t>
  </si>
  <si>
    <t>kompl</t>
  </si>
  <si>
    <t>Kabelis  AXPK-4X25</t>
  </si>
  <si>
    <t>Cinkotās konsoles  L-veida  L=1,5m uzstādīšana</t>
  </si>
  <si>
    <t>Metāla stabu demontāža un utilizācija</t>
  </si>
  <si>
    <r>
      <t>Objekta nosaukums</t>
    </r>
    <r>
      <rPr>
        <b/>
        <sz val="11"/>
        <rFont val="Arial"/>
        <family val="2"/>
        <charset val="186"/>
      </rPr>
      <t>: Zeiferta  iela</t>
    </r>
  </si>
  <si>
    <t>Zemgales iela -Rīgas iela</t>
  </si>
  <si>
    <t>Zeiferta  iela</t>
  </si>
  <si>
    <t>Darda apmaksas likme, EUR/ch</t>
  </si>
  <si>
    <t>Darba alga, EUR</t>
  </si>
  <si>
    <t>Materiāli, EUR</t>
  </si>
  <si>
    <t>Mehānismi, EUR</t>
  </si>
  <si>
    <t>Kopā, EUR</t>
  </si>
  <si>
    <t>SUMMA, EUR</t>
  </si>
  <si>
    <t>EUR (bez PVN)</t>
  </si>
  <si>
    <t>Tāme Nr.1</t>
  </si>
  <si>
    <t xml:space="preserve">                                                                                                                                                                      Tāme sastādīta 2015. gada 2. martā</t>
  </si>
  <si>
    <t>Būves nosaukums: Ielu apgaismojuma gaismekļu nomaiņa uz gaismas emitējošo  diožu(LED) apgaismojumu Olaines novadā</t>
  </si>
  <si>
    <r>
      <t>Objekta nosaukums</t>
    </r>
    <r>
      <rPr>
        <b/>
        <sz val="11"/>
        <rFont val="Arial"/>
        <family val="2"/>
        <charset val="186"/>
      </rPr>
      <t>:  Zemgales iela - Rīgas iela</t>
    </r>
  </si>
  <si>
    <t>Objekta adrese: Olaine, Olaines novads</t>
  </si>
  <si>
    <t>Tāme Nr.2</t>
  </si>
  <si>
    <t xml:space="preserve">                                                                                                                                                                      Tāme sastādīta 2015. gada 3. martā</t>
  </si>
  <si>
    <r>
      <t>Objekta nosaukums</t>
    </r>
    <r>
      <rPr>
        <b/>
        <sz val="11"/>
        <rFont val="Arial"/>
        <family val="2"/>
        <charset val="186"/>
      </rPr>
      <t>:  Kūdras iela - Veselības iela - Jelgavas iela</t>
    </r>
  </si>
  <si>
    <t>Vienības izmaksas(bez PVN) EUR</t>
  </si>
  <si>
    <t>Kopā uz visu apjomu(bez PVN) EUR</t>
  </si>
  <si>
    <t>Vienības izmaksas (bez PVN) EUR</t>
  </si>
  <si>
    <t>Kopā uz visu apjomu (bez PVN) EUR</t>
  </si>
  <si>
    <t>Tāme Nr.3</t>
  </si>
  <si>
    <t>Tāme Nr.4</t>
  </si>
  <si>
    <t>Objekta adrese: Jaunolaine, Olaines pagasts, Olaines novads</t>
  </si>
  <si>
    <r>
      <t>Objekta nosaukums</t>
    </r>
    <r>
      <rPr>
        <b/>
        <sz val="11"/>
        <rFont val="Arial"/>
        <family val="2"/>
        <charset val="186"/>
      </rPr>
      <t>: Pionieru iela, gājēju celiņš uz dzelzceļa staciju Jaunolaine</t>
    </r>
  </si>
  <si>
    <t>Tāme Nr.5</t>
  </si>
  <si>
    <t>Tāme Nr.6</t>
  </si>
  <si>
    <r>
      <t>Objekta nosaukums</t>
    </r>
    <r>
      <rPr>
        <b/>
        <sz val="11"/>
        <rFont val="Arial"/>
        <family val="2"/>
        <charset val="186"/>
      </rPr>
      <t>: Meža ielas teritorija, Jaunolainē</t>
    </r>
  </si>
  <si>
    <t>Tāme sastādīta 2015. gada 3. martā</t>
  </si>
  <si>
    <t>Būves nosaukums: Ielu apgaismojuma gaismekļu nomaiņa uz gaismas emitējošo diožu (LED) apgaismojumu, Olaines novadā</t>
  </si>
  <si>
    <r>
      <t>Objekta nosaukums</t>
    </r>
    <r>
      <rPr>
        <b/>
        <sz val="11"/>
        <rFont val="Arial"/>
        <family val="2"/>
        <charset val="186"/>
      </rPr>
      <t>:  Dalbes iela</t>
    </r>
  </si>
  <si>
    <t>Tāme Nr.7</t>
  </si>
  <si>
    <t>Tāme Nr.8</t>
  </si>
  <si>
    <r>
      <t>Objekta nosaukums</t>
    </r>
    <r>
      <rPr>
        <b/>
        <sz val="11"/>
        <rFont val="Arial"/>
        <family val="2"/>
        <charset val="186"/>
      </rPr>
      <t>:  Stacijas iela, posmā no Dalbes ielas līdz Parka ielai</t>
    </r>
  </si>
  <si>
    <t>Kabeļa CYKY-3X1,5mm montāža stabos</t>
  </si>
  <si>
    <t>Tāme Nr.9</t>
  </si>
  <si>
    <r>
      <t>Objekta nosaukums</t>
    </r>
    <r>
      <rPr>
        <b/>
        <sz val="11"/>
        <rFont val="Arial"/>
        <family val="2"/>
        <charset val="186"/>
      </rPr>
      <t>:  Stacijas iela, posmā no Parka ielas līdz Dzērvenītes ielai</t>
    </r>
  </si>
  <si>
    <t>Kabeļa AXPK-4x25 guldīšana tranšejā</t>
  </si>
  <si>
    <t>Kabeļa AXPK-4x25 montāža balstā</t>
  </si>
  <si>
    <t>Kabeļu gala apdares EPKT-0015</t>
  </si>
  <si>
    <t>Caurules d=75 450N, guldīšana tranšejā</t>
  </si>
  <si>
    <t>Savienojuma uzmavas KSU 4 25-70 ar savienojuma čaulām SLJ 1.47, montāža</t>
  </si>
  <si>
    <t>Asfalta seguma demontāža un atjaunošana</t>
  </si>
  <si>
    <r>
      <t>m</t>
    </r>
    <r>
      <rPr>
        <vertAlign val="superscript"/>
        <sz val="10"/>
        <rFont val="Arial"/>
        <family val="2"/>
        <charset val="186"/>
      </rPr>
      <t>2</t>
    </r>
  </si>
  <si>
    <t>Tāme Nr.10</t>
  </si>
  <si>
    <r>
      <t>Objekta nosaukums</t>
    </r>
    <r>
      <rPr>
        <b/>
        <sz val="11"/>
        <rFont val="Arial"/>
        <family val="2"/>
        <charset val="186"/>
      </rPr>
      <t>:  Parka iela</t>
    </r>
  </si>
  <si>
    <t>Cinkotās konsoles  V-veida  L=1,5m uzstādīšana</t>
  </si>
  <si>
    <t>Savienojuma uzmavas KSU 4 25-70 ar savienojuma čaulām SLJ 1.47</t>
  </si>
  <si>
    <t>Kabelis CYKY-3X1,5mm montāža stabos</t>
  </si>
  <si>
    <t>Tranšejas rakšana un aizbēršana</t>
  </si>
  <si>
    <t>Kabeļa  AXPK-4X25 guldīšana tranšejā</t>
  </si>
  <si>
    <t>Kabeļa  AXPK-4X25 montāža balstā</t>
  </si>
  <si>
    <t>Karogu kronšteina demontāža un montāža</t>
  </si>
  <si>
    <t>Kabeļtrases digitālā uzmērīšana</t>
  </si>
  <si>
    <t>objekts</t>
  </si>
  <si>
    <t>Kabeļu savienojuma spailes  SV15 komplekta uzstādīšana</t>
  </si>
  <si>
    <t>Automātslēdža 1B-6A uzstādīšana</t>
  </si>
  <si>
    <t>Kontaktligzdas (ar vāciņu) IP44 uzstādīšana uz staba</t>
  </si>
  <si>
    <t>Kabeļu aizsardzības caurules d=75 450N montāža tranšejā</t>
  </si>
  <si>
    <t>Ziemassvētku rotājumu stiprinājuma āķu demontāža</t>
  </si>
  <si>
    <t>Ziemassvētku rotājumu stiprinājuma āķu montāža uz stabiem</t>
  </si>
  <si>
    <t>Kabeļa AXPK-4X25 montāža balstā</t>
  </si>
  <si>
    <t>Kabeļu nozarspaiļu SLIP komplekta uzstādīšana</t>
  </si>
  <si>
    <t>Automātslēdžu  1B-6A uzstādīšana</t>
  </si>
  <si>
    <t>Kabeļa CYKY-3X1,5mm montāža</t>
  </si>
  <si>
    <t>Nozarkārbu 190x155x77 IP65 montāža uz dzelzbetona stabiem</t>
  </si>
  <si>
    <t>Kabeļu nozarspaiļu  SLIP komplekta uzstādīšana</t>
  </si>
  <si>
    <t>Nozarkārbu 190x155x77 IP65 montāža uz koka stabiem</t>
  </si>
  <si>
    <t>Automātslēdžu 1B-6A uzstādīšana</t>
  </si>
  <si>
    <t>Būvniecības koptāme</t>
  </si>
  <si>
    <t>Tāme sastādīta 2015. gada 04. marts</t>
  </si>
  <si>
    <t>Objekta izmaksas EUR</t>
  </si>
  <si>
    <t>Kūdras iela - Veselības iela - Jelgavas iela</t>
  </si>
  <si>
    <t>Pionieru iela, gājēju celiņš uz dzelzceļa staciju Jaunolaine</t>
  </si>
  <si>
    <t>Meža ielas teritorija, Jaunolainē</t>
  </si>
  <si>
    <t>Dalbes iela</t>
  </si>
  <si>
    <t>Stacijas iela, posmā no Dalbes ielas līdz Parka ielai</t>
  </si>
  <si>
    <t>Stacijas iela, posmā no Parka ielas līdz Dzērvenītes ielai</t>
  </si>
  <si>
    <t>Parka iela</t>
  </si>
  <si>
    <t>Kopā ar PVN</t>
  </si>
  <si>
    <t xml:space="preserve">Barošanas bloks un vadības sistēma, 80W IP66 un to montāža, </t>
  </si>
  <si>
    <t xml:space="preserve">Barošanas bloks un vadības sistēma, 60W, IP66 un to montāža, </t>
  </si>
  <si>
    <t>Gaismas ķermeņis  LED  60W, IP66 un tā montāža</t>
  </si>
  <si>
    <t xml:space="preserve">Barošanas bloks un vadības sistēma, 40W, IP66 un to montāža, </t>
  </si>
  <si>
    <t xml:space="preserve">Barošanas bloks un vadības sistēma, 60W IP66 un to montāža, </t>
  </si>
  <si>
    <t>Esošo gaismas ķermeņu (LED) demontāža</t>
  </si>
  <si>
    <t xml:space="preserve">Barošanas bloks un vadības sistēma, 120W IP66 un to montāža, </t>
  </si>
  <si>
    <t>Akācijas iela un „Ceļš Stacija - Olaine piebraucamais ceļš”, Pārolaine</t>
  </si>
  <si>
    <r>
      <t>Objekta nosaukums</t>
    </r>
    <r>
      <rPr>
        <b/>
        <sz val="11"/>
        <rFont val="Arial"/>
        <family val="2"/>
        <charset val="186"/>
      </rPr>
      <t>: Akācijas iela un „Ceļš Stacija - Olaine piebraucamais ceļš”, Pārolaine</t>
    </r>
  </si>
  <si>
    <t>Būves nosaukums: Ielu apgaismojuma gaismekļu nomaiņa uz gaismas emitējošo  diožu (LED) apgaismojumu Olaines novadā</t>
  </si>
  <si>
    <t>Pilnvarotās personas paraksts: ___________________________________</t>
  </si>
  <si>
    <t>Pilnvarotās personas vārds, uzvārds, amats: ________________________</t>
  </si>
  <si>
    <t>z.v.</t>
  </si>
  <si>
    <t>Gaismas ķermenis  LED  60W, IP66 un tā montāža</t>
  </si>
  <si>
    <t>Gaismas ķermenis  LED  120W, IP66 un tā montāža</t>
  </si>
  <si>
    <t>Gaismas ķermenis  LED  40W, IP66 un tā montāža</t>
  </si>
  <si>
    <t>Gaismas ķermenis  LED  80W, IP66 un tā montāža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</si>
</sst>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22" x14ac:knownFonts="1">
    <font>
      <sz val="10"/>
      <name val="Arial"/>
      <charset val="204"/>
    </font>
    <font>
      <sz val="8"/>
      <name val="Arial"/>
      <family val="2"/>
      <charset val="186"/>
    </font>
    <font>
      <sz val="10"/>
      <name val="Helv"/>
    </font>
    <font>
      <b/>
      <sz val="12"/>
      <name val="Arial"/>
      <family val="2"/>
      <charset val="186"/>
    </font>
    <font>
      <b/>
      <sz val="12"/>
      <name val="Helv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9"/>
      <name val="Arial"/>
      <family val="2"/>
      <charset val="186"/>
    </font>
    <font>
      <b/>
      <sz val="11"/>
      <name val="Arial"/>
      <family val="2"/>
      <charset val="186"/>
    </font>
    <font>
      <b/>
      <sz val="14"/>
      <color indexed="12"/>
      <name val="Arial"/>
      <family val="2"/>
      <charset val="186"/>
    </font>
    <font>
      <b/>
      <sz val="14"/>
      <name val="Arial"/>
      <family val="2"/>
      <charset val="186"/>
    </font>
    <font>
      <sz val="10"/>
      <color indexed="10"/>
      <name val="Arial"/>
      <family val="2"/>
      <charset val="186"/>
    </font>
    <font>
      <sz val="11"/>
      <color indexed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2"/>
      <color theme="1"/>
      <name val="Times New Roman"/>
      <family val="1"/>
      <charset val="186"/>
    </font>
    <font>
      <sz val="11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4" fillId="0" borderId="0" xfId="0" applyFont="1" applyAlignment="1"/>
    <xf numFmtId="0" fontId="5" fillId="0" borderId="0" xfId="0" applyFont="1" applyBorder="1" applyAlignment="1">
      <alignment horizontal="center"/>
    </xf>
    <xf numFmtId="0" fontId="7" fillId="2" borderId="1" xfId="0" applyFont="1" applyFill="1" applyBorder="1"/>
    <xf numFmtId="0" fontId="7" fillId="2" borderId="2" xfId="0" applyFont="1" applyFill="1" applyBorder="1"/>
    <xf numFmtId="0" fontId="7" fillId="2" borderId="3" xfId="0" applyFont="1" applyFill="1" applyBorder="1"/>
    <xf numFmtId="0" fontId="7" fillId="2" borderId="4" xfId="0" applyFont="1" applyFill="1" applyBorder="1" applyAlignment="1">
      <alignment horizontal="center" textRotation="90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 textRotation="90"/>
    </xf>
    <xf numFmtId="0" fontId="7" fillId="2" borderId="7" xfId="0" applyFont="1" applyFill="1" applyBorder="1" applyAlignment="1">
      <alignment horizontal="center" textRotation="90"/>
    </xf>
    <xf numFmtId="0" fontId="7" fillId="2" borderId="7" xfId="0" applyFont="1" applyFill="1" applyBorder="1" applyAlignment="1">
      <alignment horizontal="justify" textRotation="90"/>
    </xf>
    <xf numFmtId="0" fontId="8" fillId="2" borderId="7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 wrapText="1"/>
    </xf>
    <xf numFmtId="2" fontId="8" fillId="2" borderId="7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left" wrapText="1"/>
    </xf>
    <xf numFmtId="165" fontId="5" fillId="2" borderId="7" xfId="0" applyNumberFormat="1" applyFont="1" applyFill="1" applyBorder="1" applyAlignment="1">
      <alignment horizontal="center"/>
    </xf>
    <xf numFmtId="2" fontId="5" fillId="2" borderId="7" xfId="0" applyNumberFormat="1" applyFont="1" applyFill="1" applyBorder="1" applyAlignment="1">
      <alignment horizontal="center"/>
    </xf>
    <xf numFmtId="2" fontId="9" fillId="2" borderId="7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6" fillId="0" borderId="6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0" fontId="5" fillId="0" borderId="8" xfId="0" applyFont="1" applyBorder="1" applyAlignment="1"/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0" borderId="7" xfId="0" applyFont="1" applyBorder="1"/>
    <xf numFmtId="0" fontId="5" fillId="0" borderId="0" xfId="0" applyFont="1"/>
    <xf numFmtId="0" fontId="5" fillId="0" borderId="0" xfId="0" applyFont="1" applyBorder="1"/>
    <xf numFmtId="0" fontId="5" fillId="2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5" fillId="3" borderId="7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 wrapText="1"/>
    </xf>
    <xf numFmtId="0" fontId="8" fillId="3" borderId="7" xfId="0" applyFont="1" applyFill="1" applyBorder="1" applyAlignment="1">
      <alignment horizontal="center"/>
    </xf>
    <xf numFmtId="1" fontId="8" fillId="3" borderId="7" xfId="0" applyNumberFormat="1" applyFont="1" applyFill="1" applyBorder="1" applyAlignment="1">
      <alignment horizontal="center"/>
    </xf>
    <xf numFmtId="1" fontId="11" fillId="3" borderId="7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textRotation="90" wrapText="1"/>
    </xf>
    <xf numFmtId="0" fontId="5" fillId="2" borderId="11" xfId="0" applyFont="1" applyFill="1" applyBorder="1" applyAlignment="1">
      <alignment horizontal="center"/>
    </xf>
    <xf numFmtId="164" fontId="5" fillId="2" borderId="7" xfId="0" applyNumberFormat="1" applyFont="1" applyFill="1" applyBorder="1" applyAlignment="1">
      <alignment horizontal="center"/>
    </xf>
    <xf numFmtId="166" fontId="5" fillId="2" borderId="7" xfId="0" applyNumberFormat="1" applyFont="1" applyFill="1" applyBorder="1" applyAlignment="1">
      <alignment horizontal="center"/>
    </xf>
    <xf numFmtId="0" fontId="5" fillId="0" borderId="0" xfId="0" applyFont="1" applyBorder="1" applyAlignment="1"/>
    <xf numFmtId="0" fontId="2" fillId="0" borderId="0" xfId="0" applyFont="1"/>
    <xf numFmtId="0" fontId="13" fillId="0" borderId="0" xfId="0" applyFont="1" applyAlignment="1">
      <alignment horizontal="center"/>
    </xf>
    <xf numFmtId="0" fontId="5" fillId="2" borderId="7" xfId="0" applyFont="1" applyFill="1" applyBorder="1" applyAlignment="1">
      <alignment horizontal="left"/>
    </xf>
    <xf numFmtId="2" fontId="11" fillId="2" borderId="7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wrapText="1"/>
    </xf>
    <xf numFmtId="0" fontId="6" fillId="0" borderId="7" xfId="0" applyFont="1" applyBorder="1" applyAlignment="1">
      <alignment horizontal="right"/>
    </xf>
    <xf numFmtId="0" fontId="5" fillId="0" borderId="7" xfId="0" applyFont="1" applyBorder="1" applyAlignment="1"/>
    <xf numFmtId="0" fontId="5" fillId="0" borderId="7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6" fillId="0" borderId="0" xfId="0" applyFont="1" applyBorder="1" applyAlignment="1"/>
    <xf numFmtId="2" fontId="6" fillId="0" borderId="0" xfId="0" applyNumberFormat="1" applyFont="1" applyBorder="1" applyAlignment="1"/>
    <xf numFmtId="2" fontId="10" fillId="0" borderId="7" xfId="0" applyNumberFormat="1" applyFont="1" applyBorder="1" applyAlignment="1">
      <alignment horizontal="right"/>
    </xf>
    <xf numFmtId="0" fontId="10" fillId="0" borderId="0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0" xfId="0" applyFont="1" applyBorder="1" applyAlignment="1"/>
    <xf numFmtId="2" fontId="10" fillId="0" borderId="9" xfId="0" applyNumberFormat="1" applyFont="1" applyBorder="1"/>
    <xf numFmtId="0" fontId="15" fillId="0" borderId="0" xfId="0" applyFont="1"/>
    <xf numFmtId="0" fontId="16" fillId="0" borderId="0" xfId="0" applyFont="1" applyBorder="1" applyAlignment="1">
      <alignment horizontal="right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/>
    <xf numFmtId="2" fontId="0" fillId="0" borderId="0" xfId="0" applyNumberFormat="1"/>
    <xf numFmtId="0" fontId="10" fillId="0" borderId="0" xfId="0" applyFont="1" applyBorder="1" applyAlignment="1">
      <alignment horizontal="left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/>
    </xf>
    <xf numFmtId="165" fontId="5" fillId="2" borderId="7" xfId="0" applyNumberFormat="1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2" fontId="9" fillId="2" borderId="7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7" xfId="0" applyFont="1" applyBorder="1" applyAlignment="1">
      <alignment horizontal="center"/>
    </xf>
    <xf numFmtId="0" fontId="10" fillId="0" borderId="7" xfId="0" applyFont="1" applyBorder="1"/>
    <xf numFmtId="2" fontId="10" fillId="0" borderId="7" xfId="0" applyNumberFormat="1" applyFont="1" applyBorder="1"/>
    <xf numFmtId="0" fontId="12" fillId="0" borderId="7" xfId="0" applyFont="1" applyBorder="1" applyAlignment="1">
      <alignment horizontal="right"/>
    </xf>
    <xf numFmtId="0" fontId="12" fillId="0" borderId="7" xfId="0" applyFont="1" applyBorder="1"/>
    <xf numFmtId="0" fontId="10" fillId="0" borderId="7" xfId="0" applyFont="1" applyBorder="1" applyAlignment="1">
      <alignment horizontal="right"/>
    </xf>
    <xf numFmtId="2" fontId="10" fillId="0" borderId="0" xfId="0" applyNumberFormat="1" applyFont="1"/>
    <xf numFmtId="0" fontId="12" fillId="0" borderId="0" xfId="0" applyFont="1" applyAlignment="1">
      <alignment horizontal="right"/>
    </xf>
    <xf numFmtId="0" fontId="12" fillId="0" borderId="7" xfId="0" applyFont="1" applyBorder="1" applyAlignment="1">
      <alignment horizontal="center" wrapText="1"/>
    </xf>
    <xf numFmtId="0" fontId="12" fillId="0" borderId="7" xfId="0" applyFont="1" applyBorder="1" applyAlignment="1">
      <alignment horizontal="center" vertical="center"/>
    </xf>
    <xf numFmtId="2" fontId="10" fillId="0" borderId="7" xfId="0" applyNumberFormat="1" applyFont="1" applyBorder="1" applyAlignment="1">
      <alignment wrapText="1"/>
    </xf>
    <xf numFmtId="2" fontId="10" fillId="0" borderId="1" xfId="0" applyNumberFormat="1" applyFont="1" applyBorder="1" applyAlignment="1"/>
    <xf numFmtId="2" fontId="12" fillId="0" borderId="7" xfId="0" applyNumberFormat="1" applyFont="1" applyBorder="1"/>
    <xf numFmtId="0" fontId="10" fillId="0" borderId="0" xfId="0" applyFont="1" applyBorder="1" applyAlignment="1">
      <alignment horizontal="left" vertical="top"/>
    </xf>
    <xf numFmtId="165" fontId="5" fillId="0" borderId="7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justify" wrapText="1"/>
    </xf>
    <xf numFmtId="0" fontId="5" fillId="0" borderId="7" xfId="0" applyFont="1" applyFill="1" applyBorder="1" applyAlignment="1">
      <alignment horizontal="center"/>
    </xf>
    <xf numFmtId="165" fontId="5" fillId="0" borderId="7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5" xfId="0" applyFont="1" applyBorder="1" applyAlignment="1"/>
    <xf numFmtId="0" fontId="7" fillId="2" borderId="1" xfId="0" applyFont="1" applyFill="1" applyBorder="1" applyAlignment="1">
      <alignment horizontal="center" textRotation="90"/>
    </xf>
    <xf numFmtId="0" fontId="7" fillId="2" borderId="4" xfId="0" applyFont="1" applyFill="1" applyBorder="1" applyAlignment="1">
      <alignment horizontal="center" textRotation="90"/>
    </xf>
    <xf numFmtId="0" fontId="7" fillId="2" borderId="12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2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opLeftCell="A19" workbookViewId="0">
      <selection activeCell="U30" sqref="U30"/>
    </sheetView>
  </sheetViews>
  <sheetFormatPr defaultRowHeight="13.2" x14ac:dyDescent="0.25"/>
  <cols>
    <col min="1" max="1" width="3.44140625" customWidth="1"/>
    <col min="2" max="2" width="0.6640625" hidden="1" customWidth="1"/>
    <col min="3" max="3" width="37.6640625" customWidth="1"/>
    <col min="4" max="4" width="6.44140625" customWidth="1"/>
    <col min="5" max="5" width="7" customWidth="1"/>
    <col min="6" max="6" width="7.109375" customWidth="1"/>
    <col min="7" max="7" width="7.88671875" customWidth="1"/>
    <col min="8" max="8" width="7.33203125" customWidth="1"/>
    <col min="9" max="9" width="6.5546875" customWidth="1"/>
    <col min="10" max="11" width="6.44140625" customWidth="1"/>
    <col min="12" max="13" width="8.109375" customWidth="1"/>
    <col min="15" max="15" width="7.88671875" customWidth="1"/>
  </cols>
  <sheetData>
    <row r="1" spans="1:18" ht="16.2" x14ac:dyDescent="0.35">
      <c r="A1" s="105"/>
      <c r="B1" s="105"/>
      <c r="C1" s="105"/>
      <c r="D1" s="105"/>
      <c r="E1" s="105"/>
      <c r="F1" s="1"/>
      <c r="G1" s="1"/>
      <c r="H1" s="1"/>
      <c r="I1" s="1"/>
      <c r="J1" s="1"/>
      <c r="K1" s="1"/>
      <c r="L1" s="106"/>
      <c r="M1" s="106"/>
      <c r="N1" s="106"/>
      <c r="O1" s="106"/>
      <c r="P1" s="106"/>
    </row>
    <row r="2" spans="1:18" ht="13.8" x14ac:dyDescent="0.25">
      <c r="A2" s="107" t="s">
        <v>44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8" ht="18" customHeight="1" x14ac:dyDescent="0.25">
      <c r="A3" s="108" t="s">
        <v>124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</row>
    <row r="4" spans="1:18" ht="13.8" x14ac:dyDescent="0.25">
      <c r="A4" s="109" t="s">
        <v>47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5" spans="1:18" ht="13.8" x14ac:dyDescent="0.25">
      <c r="A5" s="109" t="s">
        <v>48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8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  <c r="K6" s="113" t="s">
        <v>19</v>
      </c>
      <c r="L6" s="113"/>
      <c r="M6" s="113"/>
      <c r="N6" s="62">
        <f>P43</f>
        <v>0</v>
      </c>
      <c r="O6" s="61" t="s">
        <v>43</v>
      </c>
      <c r="P6" s="51"/>
    </row>
    <row r="7" spans="1:18" ht="12.75" customHeight="1" x14ac:dyDescent="0.25">
      <c r="A7" s="112" t="s">
        <v>50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18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</row>
    <row r="9" spans="1:18" x14ac:dyDescent="0.25">
      <c r="A9" s="115" t="s">
        <v>4</v>
      </c>
      <c r="B9" s="3"/>
      <c r="C9" s="4"/>
      <c r="D9" s="3"/>
      <c r="E9" s="5"/>
      <c r="F9" s="117" t="s">
        <v>54</v>
      </c>
      <c r="G9" s="118"/>
      <c r="H9" s="118"/>
      <c r="I9" s="118"/>
      <c r="J9" s="118"/>
      <c r="K9" s="119"/>
      <c r="L9" s="117" t="s">
        <v>55</v>
      </c>
      <c r="M9" s="118"/>
      <c r="N9" s="118"/>
      <c r="O9" s="118"/>
      <c r="P9" s="119"/>
    </row>
    <row r="10" spans="1:18" ht="63" x14ac:dyDescent="0.25">
      <c r="A10" s="116"/>
      <c r="B10" s="6" t="s">
        <v>5</v>
      </c>
      <c r="C10" s="7" t="s">
        <v>0</v>
      </c>
      <c r="D10" s="6" t="s">
        <v>6</v>
      </c>
      <c r="E10" s="8" t="s">
        <v>1</v>
      </c>
      <c r="F10" s="47" t="s">
        <v>14</v>
      </c>
      <c r="G10" s="10" t="s">
        <v>37</v>
      </c>
      <c r="H10" s="47" t="s">
        <v>38</v>
      </c>
      <c r="I10" s="47" t="s">
        <v>39</v>
      </c>
      <c r="J10" s="47" t="s">
        <v>40</v>
      </c>
      <c r="K10" s="47" t="s">
        <v>41</v>
      </c>
      <c r="L10" s="47" t="s">
        <v>7</v>
      </c>
      <c r="M10" s="47" t="s">
        <v>38</v>
      </c>
      <c r="N10" s="47" t="s">
        <v>39</v>
      </c>
      <c r="O10" s="47" t="s">
        <v>40</v>
      </c>
      <c r="P10" s="47" t="s">
        <v>42</v>
      </c>
    </row>
    <row r="11" spans="1:18" x14ac:dyDescent="0.25">
      <c r="A11" s="42" t="s">
        <v>2</v>
      </c>
      <c r="B11" s="43"/>
      <c r="C11" s="44">
        <v>2</v>
      </c>
      <c r="D11" s="44">
        <v>3</v>
      </c>
      <c r="E11" s="45">
        <v>4</v>
      </c>
      <c r="F11" s="45">
        <v>5</v>
      </c>
      <c r="G11" s="45">
        <v>6</v>
      </c>
      <c r="H11" s="46">
        <v>7</v>
      </c>
      <c r="I11" s="46">
        <v>8</v>
      </c>
      <c r="J11" s="45">
        <v>9</v>
      </c>
      <c r="K11" s="45">
        <v>10</v>
      </c>
      <c r="L11" s="45">
        <v>11</v>
      </c>
      <c r="M11" s="45">
        <v>12</v>
      </c>
      <c r="N11" s="45">
        <v>13</v>
      </c>
      <c r="O11" s="45">
        <v>14</v>
      </c>
      <c r="P11" s="45">
        <v>15</v>
      </c>
    </row>
    <row r="12" spans="1:18" hidden="1" x14ac:dyDescent="0.25">
      <c r="A12" s="14"/>
      <c r="B12" s="12"/>
      <c r="C12" s="54"/>
      <c r="D12" s="11"/>
      <c r="E12" s="13"/>
      <c r="F12" s="13"/>
      <c r="G12" s="13" t="s">
        <v>0</v>
      </c>
      <c r="H12" s="55"/>
      <c r="I12" s="55"/>
      <c r="J12" s="13"/>
      <c r="K12" s="13"/>
      <c r="L12" s="13"/>
      <c r="M12" s="13"/>
      <c r="N12" s="13"/>
      <c r="O12" s="13"/>
      <c r="P12" s="13"/>
    </row>
    <row r="13" spans="1:18" x14ac:dyDescent="0.25">
      <c r="A13" s="14">
        <v>1</v>
      </c>
      <c r="B13" s="12"/>
      <c r="C13" s="54" t="s">
        <v>33</v>
      </c>
      <c r="D13" s="18" t="s">
        <v>23</v>
      </c>
      <c r="E13" s="18">
        <v>8</v>
      </c>
      <c r="F13" s="18"/>
      <c r="G13" s="18"/>
      <c r="H13" s="19"/>
      <c r="I13" s="18"/>
      <c r="J13" s="18"/>
      <c r="K13" s="18"/>
      <c r="L13" s="18">
        <f>E13*F13</f>
        <v>0</v>
      </c>
      <c r="M13" s="18">
        <f>E13*H13</f>
        <v>0</v>
      </c>
      <c r="N13" s="18">
        <f>E13*I13</f>
        <v>0</v>
      </c>
      <c r="O13" s="18">
        <f>E13*J13</f>
        <v>0</v>
      </c>
      <c r="P13" s="18">
        <f>M13+O13+N13</f>
        <v>0</v>
      </c>
      <c r="R13" s="72"/>
    </row>
    <row r="14" spans="1:18" x14ac:dyDescent="0.25">
      <c r="A14" s="14">
        <v>2</v>
      </c>
      <c r="B14" s="12"/>
      <c r="C14" s="54" t="s">
        <v>24</v>
      </c>
      <c r="D14" s="18" t="s">
        <v>23</v>
      </c>
      <c r="E14" s="18">
        <v>9</v>
      </c>
      <c r="F14" s="18"/>
      <c r="G14" s="18"/>
      <c r="H14" s="19"/>
      <c r="I14" s="55"/>
      <c r="J14" s="18"/>
      <c r="K14" s="18"/>
      <c r="L14" s="18">
        <f t="shared" ref="L14:L26" si="0">E14*F14</f>
        <v>0</v>
      </c>
      <c r="M14" s="18">
        <f t="shared" ref="M14:M26" si="1">E14*H14</f>
        <v>0</v>
      </c>
      <c r="N14" s="18">
        <f t="shared" ref="N14:N26" si="2">E14*I14</f>
        <v>0</v>
      </c>
      <c r="O14" s="18">
        <f t="shared" ref="O14:O26" si="3">E14*J14</f>
        <v>0</v>
      </c>
      <c r="P14" s="18">
        <f t="shared" ref="P14:P26" si="4">M14+O14+N14</f>
        <v>0</v>
      </c>
      <c r="R14" s="72"/>
    </row>
    <row r="15" spans="1:18" x14ac:dyDescent="0.25">
      <c r="A15" s="14">
        <v>3</v>
      </c>
      <c r="B15" s="12"/>
      <c r="C15" s="54" t="s">
        <v>84</v>
      </c>
      <c r="D15" s="18" t="s">
        <v>3</v>
      </c>
      <c r="E15" s="18">
        <v>45</v>
      </c>
      <c r="F15" s="18"/>
      <c r="G15" s="18"/>
      <c r="H15" s="19"/>
      <c r="I15" s="55"/>
      <c r="J15" s="18"/>
      <c r="K15" s="18"/>
      <c r="L15" s="18">
        <f t="shared" ref="L15" si="5">E15*F15</f>
        <v>0</v>
      </c>
      <c r="M15" s="18">
        <f t="shared" ref="M15" si="6">E15*H15</f>
        <v>0</v>
      </c>
      <c r="N15" s="18">
        <f t="shared" ref="N15" si="7">E15*I15</f>
        <v>0</v>
      </c>
      <c r="O15" s="18">
        <f t="shared" ref="O15" si="8">E15*J15</f>
        <v>0</v>
      </c>
      <c r="P15" s="18">
        <f t="shared" ref="P15" si="9">M15+O15+N15</f>
        <v>0</v>
      </c>
      <c r="R15" s="72"/>
    </row>
    <row r="16" spans="1:18" ht="15.6" x14ac:dyDescent="0.25">
      <c r="A16" s="14">
        <v>4</v>
      </c>
      <c r="B16" s="12"/>
      <c r="C16" s="20" t="s">
        <v>25</v>
      </c>
      <c r="D16" s="14" t="s">
        <v>26</v>
      </c>
      <c r="E16" s="18">
        <v>12.28</v>
      </c>
      <c r="F16" s="18"/>
      <c r="G16" s="18"/>
      <c r="H16" s="19"/>
      <c r="I16" s="19"/>
      <c r="J16" s="18"/>
      <c r="K16" s="18"/>
      <c r="L16" s="18">
        <f t="shared" si="0"/>
        <v>0</v>
      </c>
      <c r="M16" s="18">
        <f t="shared" si="1"/>
        <v>0</v>
      </c>
      <c r="N16" s="18">
        <f t="shared" si="2"/>
        <v>0</v>
      </c>
      <c r="O16" s="18">
        <f t="shared" si="3"/>
        <v>0</v>
      </c>
      <c r="P16" s="18">
        <f t="shared" si="4"/>
        <v>0</v>
      </c>
      <c r="R16" s="72"/>
    </row>
    <row r="17" spans="1:18" ht="26.4" x14ac:dyDescent="0.25">
      <c r="A17" s="14">
        <v>5</v>
      </c>
      <c r="B17" s="12"/>
      <c r="C17" s="20" t="s">
        <v>93</v>
      </c>
      <c r="D17" s="14" t="s">
        <v>3</v>
      </c>
      <c r="E17" s="18">
        <v>90</v>
      </c>
      <c r="F17" s="18"/>
      <c r="G17" s="18"/>
      <c r="H17" s="19"/>
      <c r="I17" s="19"/>
      <c r="J17" s="18"/>
      <c r="K17" s="18"/>
      <c r="L17" s="18">
        <f t="shared" ref="L17" si="10">E17*F17</f>
        <v>0</v>
      </c>
      <c r="M17" s="18">
        <f t="shared" ref="M17" si="11">E17*H17</f>
        <v>0</v>
      </c>
      <c r="N17" s="18">
        <f t="shared" ref="N17" si="12">E17*I17</f>
        <v>0</v>
      </c>
      <c r="O17" s="18">
        <f t="shared" ref="O17" si="13">E17*J17</f>
        <v>0</v>
      </c>
      <c r="P17" s="18">
        <f t="shared" ref="P17" si="14">M17+O17+N17</f>
        <v>0</v>
      </c>
      <c r="R17" s="72"/>
    </row>
    <row r="18" spans="1:18" x14ac:dyDescent="0.25">
      <c r="A18" s="14">
        <v>6</v>
      </c>
      <c r="B18" s="12"/>
      <c r="C18" s="16" t="s">
        <v>27</v>
      </c>
      <c r="D18" s="14" t="s">
        <v>23</v>
      </c>
      <c r="E18" s="17">
        <v>17</v>
      </c>
      <c r="F18" s="18"/>
      <c r="G18" s="18"/>
      <c r="H18" s="19"/>
      <c r="I18" s="19"/>
      <c r="J18" s="18"/>
      <c r="K18" s="18"/>
      <c r="L18" s="18">
        <f t="shared" si="0"/>
        <v>0</v>
      </c>
      <c r="M18" s="18">
        <f t="shared" si="1"/>
        <v>0</v>
      </c>
      <c r="N18" s="18">
        <f t="shared" si="2"/>
        <v>0</v>
      </c>
      <c r="O18" s="18">
        <f t="shared" si="3"/>
        <v>0</v>
      </c>
      <c r="P18" s="18">
        <f t="shared" si="4"/>
        <v>0</v>
      </c>
      <c r="R18" s="72"/>
    </row>
    <row r="19" spans="1:18" x14ac:dyDescent="0.25">
      <c r="A19" s="14">
        <v>7</v>
      </c>
      <c r="B19" s="12"/>
      <c r="C19" s="16" t="s">
        <v>87</v>
      </c>
      <c r="D19" s="14" t="s">
        <v>23</v>
      </c>
      <c r="E19" s="17">
        <v>15</v>
      </c>
      <c r="F19" s="18"/>
      <c r="G19" s="18"/>
      <c r="H19" s="19"/>
      <c r="I19" s="18"/>
      <c r="J19" s="18"/>
      <c r="K19" s="18"/>
      <c r="L19" s="18">
        <f t="shared" ref="L19" si="15">E19*F19</f>
        <v>0</v>
      </c>
      <c r="M19" s="18">
        <f t="shared" ref="M19" si="16">E19*H19</f>
        <v>0</v>
      </c>
      <c r="N19" s="18">
        <f t="shared" ref="N19" si="17">E19*I19</f>
        <v>0</v>
      </c>
      <c r="O19" s="18">
        <f t="shared" ref="O19" si="18">E19*J19</f>
        <v>0</v>
      </c>
      <c r="P19" s="18">
        <f t="shared" ref="P19" si="19">M19+O19+N19</f>
        <v>0</v>
      </c>
      <c r="R19" s="72"/>
    </row>
    <row r="20" spans="1:18" ht="26.4" x14ac:dyDescent="0.25">
      <c r="A20" s="14">
        <v>8</v>
      </c>
      <c r="B20" s="12"/>
      <c r="C20" s="16" t="s">
        <v>92</v>
      </c>
      <c r="D20" s="14" t="s">
        <v>23</v>
      </c>
      <c r="E20" s="17">
        <v>18</v>
      </c>
      <c r="F20" s="18"/>
      <c r="G20" s="18"/>
      <c r="H20" s="19"/>
      <c r="I20" s="18"/>
      <c r="J20" s="18"/>
      <c r="K20" s="18"/>
      <c r="L20" s="18">
        <f t="shared" ref="L20" si="20">E20*F20</f>
        <v>0</v>
      </c>
      <c r="M20" s="18">
        <f t="shared" ref="M20" si="21">E20*H20</f>
        <v>0</v>
      </c>
      <c r="N20" s="18">
        <f t="shared" ref="N20" si="22">E20*I20</f>
        <v>0</v>
      </c>
      <c r="O20" s="18">
        <f t="shared" ref="O20" si="23">E20*J20</f>
        <v>0</v>
      </c>
      <c r="P20" s="18">
        <f t="shared" ref="P20" si="24">M20+O20+N20</f>
        <v>0</v>
      </c>
      <c r="R20" s="72"/>
    </row>
    <row r="21" spans="1:18" ht="26.4" x14ac:dyDescent="0.25">
      <c r="A21" s="14">
        <v>9</v>
      </c>
      <c r="B21" s="12"/>
      <c r="C21" s="16" t="s">
        <v>28</v>
      </c>
      <c r="D21" s="14" t="s">
        <v>23</v>
      </c>
      <c r="E21" s="17">
        <v>17</v>
      </c>
      <c r="F21" s="18"/>
      <c r="G21" s="18"/>
      <c r="H21" s="19"/>
      <c r="I21" s="18"/>
      <c r="J21" s="18"/>
      <c r="K21" s="18"/>
      <c r="L21" s="18">
        <f t="shared" si="0"/>
        <v>0</v>
      </c>
      <c r="M21" s="18">
        <f t="shared" si="1"/>
        <v>0</v>
      </c>
      <c r="N21" s="18">
        <f t="shared" si="2"/>
        <v>0</v>
      </c>
      <c r="O21" s="18">
        <f t="shared" si="3"/>
        <v>0</v>
      </c>
      <c r="P21" s="18">
        <f t="shared" si="4"/>
        <v>0</v>
      </c>
      <c r="R21" s="72"/>
    </row>
    <row r="22" spans="1:18" ht="26.4" x14ac:dyDescent="0.25">
      <c r="A22" s="14">
        <v>10</v>
      </c>
      <c r="B22" s="12"/>
      <c r="C22" s="16" t="s">
        <v>29</v>
      </c>
      <c r="D22" s="14" t="s">
        <v>23</v>
      </c>
      <c r="E22" s="17">
        <v>18</v>
      </c>
      <c r="F22" s="18"/>
      <c r="G22" s="18"/>
      <c r="H22" s="19"/>
      <c r="I22" s="18"/>
      <c r="J22" s="18"/>
      <c r="K22" s="18"/>
      <c r="L22" s="18">
        <f t="shared" si="0"/>
        <v>0</v>
      </c>
      <c r="M22" s="18">
        <f t="shared" si="1"/>
        <v>0</v>
      </c>
      <c r="N22" s="18">
        <f t="shared" si="2"/>
        <v>0</v>
      </c>
      <c r="O22" s="18">
        <f t="shared" si="3"/>
        <v>0</v>
      </c>
      <c r="P22" s="18">
        <f t="shared" si="4"/>
        <v>0</v>
      </c>
      <c r="R22" s="72"/>
    </row>
    <row r="23" spans="1:18" ht="26.4" x14ac:dyDescent="0.25">
      <c r="A23" s="14">
        <v>11</v>
      </c>
      <c r="B23" s="12"/>
      <c r="C23" s="16" t="s">
        <v>82</v>
      </c>
      <c r="D23" s="14" t="s">
        <v>30</v>
      </c>
      <c r="E23" s="17">
        <v>35</v>
      </c>
      <c r="F23" s="18"/>
      <c r="G23" s="18"/>
      <c r="H23" s="19"/>
      <c r="I23" s="18"/>
      <c r="J23" s="18"/>
      <c r="K23" s="18"/>
      <c r="L23" s="18">
        <f t="shared" si="0"/>
        <v>0</v>
      </c>
      <c r="M23" s="18">
        <f t="shared" si="1"/>
        <v>0</v>
      </c>
      <c r="N23" s="18">
        <f t="shared" si="2"/>
        <v>0</v>
      </c>
      <c r="O23" s="18">
        <f t="shared" si="3"/>
        <v>0</v>
      </c>
      <c r="P23" s="18">
        <f t="shared" si="4"/>
        <v>0</v>
      </c>
      <c r="R23" s="72"/>
    </row>
    <row r="24" spans="1:18" x14ac:dyDescent="0.25">
      <c r="A24" s="14">
        <v>12</v>
      </c>
      <c r="B24" s="12"/>
      <c r="C24" s="16" t="s">
        <v>85</v>
      </c>
      <c r="D24" s="14" t="s">
        <v>3</v>
      </c>
      <c r="E24" s="17">
        <v>90</v>
      </c>
      <c r="F24" s="18"/>
      <c r="G24" s="18"/>
      <c r="H24" s="19"/>
      <c r="I24" s="19"/>
      <c r="J24" s="18"/>
      <c r="K24" s="18"/>
      <c r="L24" s="18">
        <f t="shared" si="0"/>
        <v>0</v>
      </c>
      <c r="M24" s="18">
        <f t="shared" si="1"/>
        <v>0</v>
      </c>
      <c r="N24" s="18">
        <f t="shared" si="2"/>
        <v>0</v>
      </c>
      <c r="O24" s="18">
        <f t="shared" si="3"/>
        <v>0</v>
      </c>
      <c r="P24" s="18">
        <f t="shared" si="4"/>
        <v>0</v>
      </c>
      <c r="R24" s="72"/>
    </row>
    <row r="25" spans="1:18" x14ac:dyDescent="0.25">
      <c r="A25" s="14">
        <v>13</v>
      </c>
      <c r="B25" s="12"/>
      <c r="C25" s="16" t="s">
        <v>86</v>
      </c>
      <c r="D25" s="14" t="s">
        <v>3</v>
      </c>
      <c r="E25" s="17">
        <v>87</v>
      </c>
      <c r="F25" s="18"/>
      <c r="G25" s="18"/>
      <c r="H25" s="19"/>
      <c r="I25" s="19"/>
      <c r="J25" s="18"/>
      <c r="K25" s="18"/>
      <c r="L25" s="18">
        <f t="shared" ref="L25" si="25">E25*F25</f>
        <v>0</v>
      </c>
      <c r="M25" s="18">
        <f t="shared" ref="M25" si="26">E25*H25</f>
        <v>0</v>
      </c>
      <c r="N25" s="18">
        <f t="shared" ref="N25" si="27">E25*I25</f>
        <v>0</v>
      </c>
      <c r="O25" s="18">
        <f t="shared" ref="O25" si="28">E25*J25</f>
        <v>0</v>
      </c>
      <c r="P25" s="18">
        <f t="shared" ref="P25" si="29">M25+O25+N25</f>
        <v>0</v>
      </c>
      <c r="R25" s="72"/>
    </row>
    <row r="26" spans="1:18" x14ac:dyDescent="0.25">
      <c r="A26" s="14">
        <v>14</v>
      </c>
      <c r="B26" s="12"/>
      <c r="C26" s="16" t="s">
        <v>74</v>
      </c>
      <c r="D26" s="14" t="s">
        <v>23</v>
      </c>
      <c r="E26" s="17">
        <v>36</v>
      </c>
      <c r="F26" s="18"/>
      <c r="G26" s="18"/>
      <c r="H26" s="19"/>
      <c r="I26" s="19"/>
      <c r="J26" s="18"/>
      <c r="K26" s="18"/>
      <c r="L26" s="18">
        <f t="shared" si="0"/>
        <v>0</v>
      </c>
      <c r="M26" s="18">
        <f t="shared" si="1"/>
        <v>0</v>
      </c>
      <c r="N26" s="18">
        <f t="shared" si="2"/>
        <v>0</v>
      </c>
      <c r="O26" s="18">
        <f t="shared" si="3"/>
        <v>0</v>
      </c>
      <c r="P26" s="18">
        <f t="shared" si="4"/>
        <v>0</v>
      </c>
      <c r="R26" s="72"/>
    </row>
    <row r="27" spans="1:18" ht="33.75" customHeight="1" x14ac:dyDescent="0.25">
      <c r="A27" s="14">
        <v>15</v>
      </c>
      <c r="B27" s="15"/>
      <c r="C27" s="20" t="s">
        <v>90</v>
      </c>
      <c r="D27" s="14" t="s">
        <v>23</v>
      </c>
      <c r="E27" s="17">
        <v>17</v>
      </c>
      <c r="F27" s="18"/>
      <c r="G27" s="18"/>
      <c r="H27" s="19"/>
      <c r="I27" s="18"/>
      <c r="J27" s="18"/>
      <c r="K27" s="18"/>
      <c r="L27" s="18">
        <f t="shared" ref="L27:L35" si="30">E27*F27</f>
        <v>0</v>
      </c>
      <c r="M27" s="18">
        <f t="shared" ref="M27:M35" si="31">E27*H27</f>
        <v>0</v>
      </c>
      <c r="N27" s="18">
        <f t="shared" ref="N27:N35" si="32">E27*I27</f>
        <v>0</v>
      </c>
      <c r="O27" s="18">
        <f t="shared" ref="O27:O35" si="33">E27*J27</f>
        <v>0</v>
      </c>
      <c r="P27" s="18">
        <f t="shared" ref="P27:P35" si="34">M27+O27+N27</f>
        <v>0</v>
      </c>
      <c r="R27" s="72"/>
    </row>
    <row r="28" spans="1:18" ht="15.75" customHeight="1" x14ac:dyDescent="0.25">
      <c r="A28" s="14">
        <v>16</v>
      </c>
      <c r="B28" s="15"/>
      <c r="C28" s="16" t="s">
        <v>91</v>
      </c>
      <c r="D28" s="14" t="s">
        <v>23</v>
      </c>
      <c r="E28" s="17">
        <v>35</v>
      </c>
      <c r="F28" s="18"/>
      <c r="G28" s="18"/>
      <c r="H28" s="19"/>
      <c r="I28" s="19"/>
      <c r="J28" s="18"/>
      <c r="K28" s="18"/>
      <c r="L28" s="18">
        <f t="shared" si="30"/>
        <v>0</v>
      </c>
      <c r="M28" s="18">
        <f t="shared" si="31"/>
        <v>0</v>
      </c>
      <c r="N28" s="18">
        <f t="shared" si="32"/>
        <v>0</v>
      </c>
      <c r="O28" s="18">
        <f t="shared" si="33"/>
        <v>0</v>
      </c>
      <c r="P28" s="18">
        <f t="shared" si="34"/>
        <v>0</v>
      </c>
      <c r="R28" s="72"/>
    </row>
    <row r="29" spans="1:18" ht="30.75" customHeight="1" x14ac:dyDescent="0.25">
      <c r="A29" s="14">
        <v>17</v>
      </c>
      <c r="B29" s="15"/>
      <c r="C29" s="20" t="s">
        <v>69</v>
      </c>
      <c r="D29" s="14" t="s">
        <v>3</v>
      </c>
      <c r="E29" s="17">
        <v>612</v>
      </c>
      <c r="F29" s="49"/>
      <c r="G29" s="18"/>
      <c r="H29" s="19"/>
      <c r="I29" s="19"/>
      <c r="J29" s="18"/>
      <c r="K29" s="18"/>
      <c r="L29" s="18">
        <f t="shared" si="30"/>
        <v>0</v>
      </c>
      <c r="M29" s="18">
        <f t="shared" si="31"/>
        <v>0</v>
      </c>
      <c r="N29" s="18">
        <f t="shared" si="32"/>
        <v>0</v>
      </c>
      <c r="O29" s="18">
        <f t="shared" si="33"/>
        <v>0</v>
      </c>
      <c r="P29" s="18">
        <f t="shared" si="34"/>
        <v>0</v>
      </c>
      <c r="R29" s="72"/>
    </row>
    <row r="30" spans="1:18" ht="28.5" customHeight="1" x14ac:dyDescent="0.25">
      <c r="A30" s="14">
        <v>18</v>
      </c>
      <c r="B30" s="15"/>
      <c r="C30" s="20" t="s">
        <v>22</v>
      </c>
      <c r="D30" s="14" t="s">
        <v>23</v>
      </c>
      <c r="E30" s="99">
        <v>28</v>
      </c>
      <c r="F30" s="18"/>
      <c r="G30" s="18"/>
      <c r="H30" s="19"/>
      <c r="I30" s="19"/>
      <c r="J30" s="18"/>
      <c r="K30" s="18"/>
      <c r="L30" s="18">
        <f t="shared" si="30"/>
        <v>0</v>
      </c>
      <c r="M30" s="18">
        <f t="shared" si="31"/>
        <v>0</v>
      </c>
      <c r="N30" s="18">
        <f t="shared" si="32"/>
        <v>0</v>
      </c>
      <c r="O30" s="18">
        <f t="shared" si="33"/>
        <v>0</v>
      </c>
      <c r="P30" s="18">
        <f t="shared" si="34"/>
        <v>0</v>
      </c>
      <c r="R30" s="72"/>
    </row>
    <row r="31" spans="1:18" ht="28.5" customHeight="1" x14ac:dyDescent="0.25">
      <c r="A31" s="14">
        <v>19</v>
      </c>
      <c r="B31" s="15"/>
      <c r="C31" s="20" t="s">
        <v>129</v>
      </c>
      <c r="D31" s="14" t="s">
        <v>23</v>
      </c>
      <c r="E31" s="99">
        <v>10</v>
      </c>
      <c r="F31" s="18"/>
      <c r="G31" s="18"/>
      <c r="H31" s="19"/>
      <c r="I31" s="18"/>
      <c r="J31" s="18"/>
      <c r="K31" s="18"/>
      <c r="L31" s="18">
        <f t="shared" ref="L31" si="35">E31*F31</f>
        <v>0</v>
      </c>
      <c r="M31" s="18">
        <f t="shared" ref="M31" si="36">E31*H31</f>
        <v>0</v>
      </c>
      <c r="N31" s="18">
        <f t="shared" ref="N31" si="37">E31*I31</f>
        <v>0</v>
      </c>
      <c r="O31" s="18">
        <f t="shared" ref="O31" si="38">E31*J31</f>
        <v>0</v>
      </c>
      <c r="P31" s="18">
        <f t="shared" ref="P31" si="39">M31+O31+N31</f>
        <v>0</v>
      </c>
      <c r="R31" s="72"/>
    </row>
    <row r="32" spans="1:18" ht="30.75" customHeight="1" x14ac:dyDescent="0.25">
      <c r="A32" s="14">
        <v>21</v>
      </c>
      <c r="B32" s="15"/>
      <c r="C32" s="20" t="s">
        <v>121</v>
      </c>
      <c r="D32" s="14" t="s">
        <v>23</v>
      </c>
      <c r="E32" s="99">
        <v>10</v>
      </c>
      <c r="F32" s="18"/>
      <c r="G32" s="18"/>
      <c r="H32" s="19"/>
      <c r="I32" s="18"/>
      <c r="J32" s="18"/>
      <c r="K32" s="18"/>
      <c r="L32" s="18">
        <f t="shared" si="30"/>
        <v>0</v>
      </c>
      <c r="M32" s="18">
        <f t="shared" si="31"/>
        <v>0</v>
      </c>
      <c r="N32" s="18">
        <f t="shared" si="32"/>
        <v>0</v>
      </c>
      <c r="O32" s="18">
        <f t="shared" si="33"/>
        <v>0</v>
      </c>
      <c r="P32" s="18">
        <f t="shared" si="34"/>
        <v>0</v>
      </c>
      <c r="R32" s="72"/>
    </row>
    <row r="33" spans="1:18" ht="30.75" customHeight="1" x14ac:dyDescent="0.25">
      <c r="A33" s="14">
        <v>19</v>
      </c>
      <c r="B33" s="15"/>
      <c r="C33" s="20" t="s">
        <v>128</v>
      </c>
      <c r="D33" s="14" t="s">
        <v>23</v>
      </c>
      <c r="E33" s="99">
        <v>36</v>
      </c>
      <c r="F33" s="18"/>
      <c r="G33" s="18"/>
      <c r="H33" s="19"/>
      <c r="I33" s="18"/>
      <c r="J33" s="18"/>
      <c r="K33" s="18"/>
      <c r="L33" s="18">
        <f t="shared" si="30"/>
        <v>0</v>
      </c>
      <c r="M33" s="18">
        <f t="shared" si="31"/>
        <v>0</v>
      </c>
      <c r="N33" s="18">
        <f t="shared" si="32"/>
        <v>0</v>
      </c>
      <c r="O33" s="18">
        <f t="shared" si="33"/>
        <v>0</v>
      </c>
      <c r="P33" s="18">
        <f t="shared" si="34"/>
        <v>0</v>
      </c>
      <c r="R33" s="72"/>
    </row>
    <row r="34" spans="1:18" ht="30.75" customHeight="1" x14ac:dyDescent="0.25">
      <c r="A34" s="14">
        <v>21</v>
      </c>
      <c r="B34" s="15"/>
      <c r="C34" s="20" t="s">
        <v>119</v>
      </c>
      <c r="D34" s="14" t="s">
        <v>23</v>
      </c>
      <c r="E34" s="99">
        <v>36</v>
      </c>
      <c r="F34" s="18"/>
      <c r="G34" s="18"/>
      <c r="H34" s="19"/>
      <c r="I34" s="18"/>
      <c r="J34" s="18"/>
      <c r="K34" s="18"/>
      <c r="L34" s="18">
        <f t="shared" ref="L34" si="40">E34*F34</f>
        <v>0</v>
      </c>
      <c r="M34" s="18">
        <f t="shared" ref="M34" si="41">E34*H34</f>
        <v>0</v>
      </c>
      <c r="N34" s="18">
        <f t="shared" ref="N34" si="42">E34*I34</f>
        <v>0</v>
      </c>
      <c r="O34" s="18">
        <f t="shared" ref="O34" si="43">E34*J34</f>
        <v>0</v>
      </c>
      <c r="P34" s="18">
        <f t="shared" ref="P34" si="44">M34+O34+N34</f>
        <v>0</v>
      </c>
      <c r="R34" s="72"/>
    </row>
    <row r="35" spans="1:18" ht="26.4" x14ac:dyDescent="0.25">
      <c r="A35" s="14">
        <v>23</v>
      </c>
      <c r="B35" s="15"/>
      <c r="C35" s="16" t="s">
        <v>16</v>
      </c>
      <c r="D35" s="14" t="s">
        <v>23</v>
      </c>
      <c r="E35" s="17">
        <v>528</v>
      </c>
      <c r="F35" s="49"/>
      <c r="G35" s="18"/>
      <c r="H35" s="19"/>
      <c r="I35" s="19"/>
      <c r="J35" s="18"/>
      <c r="K35" s="18"/>
      <c r="L35" s="18">
        <f t="shared" si="30"/>
        <v>0</v>
      </c>
      <c r="M35" s="18">
        <f t="shared" si="31"/>
        <v>0</v>
      </c>
      <c r="N35" s="18">
        <f t="shared" si="32"/>
        <v>0</v>
      </c>
      <c r="O35" s="18">
        <f t="shared" si="33"/>
        <v>0</v>
      </c>
      <c r="P35" s="18">
        <f t="shared" si="34"/>
        <v>0</v>
      </c>
      <c r="R35" s="72"/>
    </row>
    <row r="36" spans="1:18" x14ac:dyDescent="0.25">
      <c r="A36" s="14">
        <v>24</v>
      </c>
      <c r="B36" s="15"/>
      <c r="C36" s="16" t="s">
        <v>88</v>
      </c>
      <c r="D36" s="14" t="s">
        <v>89</v>
      </c>
      <c r="E36" s="17">
        <v>1</v>
      </c>
      <c r="F36" s="49"/>
      <c r="G36" s="18"/>
      <c r="H36" s="19"/>
      <c r="I36" s="19"/>
      <c r="J36" s="18"/>
      <c r="K36" s="18"/>
      <c r="L36" s="18">
        <f t="shared" ref="L36" si="45">E36*F36</f>
        <v>0</v>
      </c>
      <c r="M36" s="18">
        <f t="shared" ref="M36" si="46">E36*H36</f>
        <v>0</v>
      </c>
      <c r="N36" s="18">
        <f t="shared" ref="N36" si="47">E36*I36</f>
        <v>0</v>
      </c>
      <c r="O36" s="18">
        <f t="shared" ref="O36" si="48">E36*J36</f>
        <v>0</v>
      </c>
      <c r="P36" s="18">
        <f t="shared" ref="P36" si="49">M36+O36+N36</f>
        <v>0</v>
      </c>
      <c r="R36" s="72"/>
    </row>
    <row r="37" spans="1:18" ht="14.25" customHeight="1" x14ac:dyDescent="0.25">
      <c r="A37" s="23"/>
      <c r="B37" s="23"/>
      <c r="C37" s="57" t="s">
        <v>8</v>
      </c>
      <c r="D37" s="23"/>
      <c r="E37" s="23"/>
      <c r="F37" s="23"/>
      <c r="G37" s="14"/>
      <c r="H37" s="14"/>
      <c r="I37" s="23"/>
      <c r="J37" s="23"/>
      <c r="K37" s="24"/>
      <c r="L37" s="25"/>
      <c r="M37" s="25">
        <f>SUM(M13:M35)</f>
        <v>0</v>
      </c>
      <c r="N37" s="25">
        <f>SUM(N13:N35)</f>
        <v>0</v>
      </c>
      <c r="O37" s="25">
        <f>SUM(O13:O35)</f>
        <v>0</v>
      </c>
      <c r="P37" s="25">
        <f>SUM(P13:P36)</f>
        <v>0</v>
      </c>
    </row>
    <row r="38" spans="1:18" x14ac:dyDescent="0.25">
      <c r="A38" s="23"/>
      <c r="B38" s="23"/>
      <c r="C38" s="58"/>
      <c r="D38" s="36"/>
      <c r="E38" s="36"/>
      <c r="F38" s="23"/>
      <c r="G38" s="14"/>
      <c r="H38" s="23"/>
      <c r="I38" s="36"/>
      <c r="J38" s="59"/>
      <c r="K38" s="23"/>
      <c r="L38" s="23"/>
      <c r="M38" s="23"/>
      <c r="N38" s="23"/>
      <c r="O38" s="23"/>
      <c r="P38" s="24"/>
    </row>
    <row r="39" spans="1:18" x14ac:dyDescent="0.25">
      <c r="A39" s="31"/>
      <c r="B39" s="32"/>
      <c r="C39" s="33" t="s">
        <v>0</v>
      </c>
      <c r="D39" s="33"/>
      <c r="E39" s="33"/>
      <c r="F39" s="34"/>
      <c r="G39" s="35"/>
      <c r="H39" s="34"/>
      <c r="I39" s="33"/>
      <c r="J39" s="22" t="s">
        <v>10</v>
      </c>
      <c r="K39" s="36"/>
      <c r="L39" s="23"/>
      <c r="M39" s="23"/>
      <c r="N39" s="23"/>
      <c r="O39" s="23"/>
      <c r="P39" s="25">
        <f>SUM(P37)</f>
        <v>0</v>
      </c>
    </row>
    <row r="40" spans="1:18" x14ac:dyDescent="0.25">
      <c r="A40" s="2"/>
      <c r="B40" s="2"/>
      <c r="C40" s="37"/>
      <c r="D40" s="38"/>
      <c r="E40" s="38"/>
      <c r="F40" s="2"/>
      <c r="G40" s="39"/>
      <c r="H40" s="40"/>
      <c r="I40" s="40"/>
      <c r="J40" s="41" t="s">
        <v>11</v>
      </c>
      <c r="K40" s="23" t="s">
        <v>9</v>
      </c>
      <c r="L40" s="23"/>
      <c r="M40" s="23"/>
      <c r="N40" s="23"/>
      <c r="O40" s="23"/>
      <c r="P40" s="24">
        <f>P39*L40%</f>
        <v>0</v>
      </c>
    </row>
    <row r="41" spans="1:18" x14ac:dyDescent="0.25">
      <c r="A41" s="2"/>
      <c r="B41" s="2"/>
      <c r="C41" s="37" t="s">
        <v>0</v>
      </c>
      <c r="D41" s="38"/>
      <c r="E41" s="38"/>
      <c r="F41" s="38"/>
      <c r="G41" s="38"/>
      <c r="H41" s="38"/>
      <c r="I41" s="40"/>
      <c r="J41" s="41" t="s">
        <v>12</v>
      </c>
      <c r="K41" s="23" t="s">
        <v>9</v>
      </c>
      <c r="L41" s="23"/>
      <c r="M41" s="23"/>
      <c r="N41" s="23"/>
      <c r="O41" s="23"/>
      <c r="P41" s="24">
        <f>SUM(P39)*L41%</f>
        <v>0</v>
      </c>
    </row>
    <row r="42" spans="1:18" x14ac:dyDescent="0.25">
      <c r="A42" s="2"/>
      <c r="B42" s="2"/>
      <c r="C42" s="37" t="s">
        <v>0</v>
      </c>
      <c r="D42" s="38"/>
      <c r="E42" s="38"/>
      <c r="F42" s="2"/>
      <c r="G42" s="39"/>
      <c r="H42" s="40"/>
      <c r="I42" s="40"/>
      <c r="J42" s="41" t="s">
        <v>13</v>
      </c>
      <c r="K42" s="23" t="s">
        <v>9</v>
      </c>
      <c r="L42" s="23">
        <v>23.59</v>
      </c>
      <c r="M42" s="23"/>
      <c r="N42" s="23"/>
      <c r="O42" s="23"/>
      <c r="P42" s="24">
        <f>M37*L42%</f>
        <v>0</v>
      </c>
    </row>
    <row r="43" spans="1:18" x14ac:dyDescent="0.25">
      <c r="A43" s="2"/>
      <c r="B43" s="2"/>
      <c r="C43" s="37"/>
      <c r="D43" s="38"/>
      <c r="E43" s="38"/>
      <c r="F43" s="38"/>
      <c r="G43" s="38"/>
      <c r="H43" s="2"/>
      <c r="I43" s="2"/>
      <c r="J43" s="41" t="s">
        <v>8</v>
      </c>
      <c r="K43" s="23"/>
      <c r="L43" s="23"/>
      <c r="M43" s="23"/>
      <c r="N43" s="23"/>
      <c r="O43" s="23"/>
      <c r="P43" s="25">
        <f>SUM(P39:P42)</f>
        <v>0</v>
      </c>
    </row>
    <row r="44" spans="1:18" x14ac:dyDescent="0.25">
      <c r="A44" s="120"/>
      <c r="B44" s="120"/>
      <c r="C44" s="120"/>
      <c r="D44" s="120"/>
      <c r="E44" s="120"/>
      <c r="F44" s="120"/>
      <c r="G44" s="121"/>
      <c r="H44" s="121"/>
      <c r="I44" s="121"/>
      <c r="J44" s="121"/>
      <c r="K44" s="121"/>
      <c r="L44" s="121"/>
      <c r="M44" s="121"/>
      <c r="N44" s="121"/>
      <c r="O44" s="121"/>
      <c r="P44" s="121"/>
    </row>
    <row r="45" spans="1:18" ht="13.8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</row>
    <row r="46" spans="1:18" ht="13.8" x14ac:dyDescent="0.25">
      <c r="A46" s="104"/>
      <c r="B46" s="104"/>
      <c r="C46" s="104"/>
      <c r="D46" s="104"/>
      <c r="E46" s="104"/>
      <c r="F46" s="104"/>
      <c r="G46" s="104"/>
      <c r="H46" s="122"/>
      <c r="I46" s="122"/>
      <c r="J46" s="122"/>
      <c r="K46" s="122"/>
      <c r="L46" s="122"/>
      <c r="M46" s="122"/>
      <c r="N46" s="122"/>
      <c r="O46" s="122"/>
      <c r="P46" s="122"/>
    </row>
    <row r="47" spans="1:18" ht="13.8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</row>
    <row r="48" spans="1:18" ht="15.6" x14ac:dyDescent="0.25">
      <c r="C48" s="111"/>
      <c r="D48" s="111"/>
    </row>
    <row r="50" spans="3:4" ht="15.6" x14ac:dyDescent="0.25">
      <c r="C50" s="111"/>
      <c r="D50" s="111"/>
    </row>
    <row r="52" spans="3:4" ht="15.6" x14ac:dyDescent="0.25">
      <c r="C52" s="103"/>
    </row>
  </sheetData>
  <mergeCells count="22">
    <mergeCell ref="C48:D48"/>
    <mergeCell ref="C50:D50"/>
    <mergeCell ref="A5:P5"/>
    <mergeCell ref="A7:P7"/>
    <mergeCell ref="K6:M6"/>
    <mergeCell ref="A8:P8"/>
    <mergeCell ref="A9:A10"/>
    <mergeCell ref="F9:K9"/>
    <mergeCell ref="L9:P9"/>
    <mergeCell ref="A44:F44"/>
    <mergeCell ref="G44:P44"/>
    <mergeCell ref="A45:G45"/>
    <mergeCell ref="H45:P45"/>
    <mergeCell ref="A46:G46"/>
    <mergeCell ref="H46:P46"/>
    <mergeCell ref="A47:G47"/>
    <mergeCell ref="H47:P47"/>
    <mergeCell ref="A1:E1"/>
    <mergeCell ref="L1:P1"/>
    <mergeCell ref="A2:P2"/>
    <mergeCell ref="A3:P3"/>
    <mergeCell ref="A4:P4"/>
  </mergeCells>
  <phoneticPr fontId="1" type="noConversion"/>
  <pageMargins left="0.15748031496062992" right="0.15748031496062992" top="0.19685039370078741" bottom="0.19685039370078741" header="0.11811023622047245" footer="0.11811023622047245"/>
  <pageSetup paperSize="9" scale="7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A16" workbookViewId="0">
      <selection activeCell="C31" sqref="C31"/>
    </sheetView>
  </sheetViews>
  <sheetFormatPr defaultRowHeight="13.2" x14ac:dyDescent="0.25"/>
  <cols>
    <col min="1" max="1" width="3.44140625" customWidth="1"/>
    <col min="2" max="2" width="0.6640625" hidden="1" customWidth="1"/>
    <col min="3" max="3" width="37.6640625" customWidth="1"/>
    <col min="4" max="4" width="6.44140625" customWidth="1"/>
    <col min="5" max="5" width="7" customWidth="1"/>
    <col min="6" max="6" width="7.109375" customWidth="1"/>
    <col min="7" max="7" width="7.88671875" customWidth="1"/>
    <col min="8" max="8" width="7.33203125" customWidth="1"/>
    <col min="9" max="9" width="6.5546875" customWidth="1"/>
    <col min="10" max="11" width="6.44140625" customWidth="1"/>
    <col min="12" max="13" width="8.109375" customWidth="1"/>
    <col min="15" max="15" width="7.88671875" customWidth="1"/>
  </cols>
  <sheetData>
    <row r="1" spans="1:18" ht="16.2" x14ac:dyDescent="0.35">
      <c r="A1" s="105"/>
      <c r="B1" s="105"/>
      <c r="C1" s="105"/>
      <c r="D1" s="105"/>
      <c r="E1" s="105"/>
      <c r="F1" s="1"/>
      <c r="G1" s="1"/>
      <c r="H1" s="1"/>
      <c r="I1" s="1"/>
      <c r="J1" s="1"/>
      <c r="K1" s="1"/>
      <c r="L1" s="106"/>
      <c r="M1" s="106"/>
      <c r="N1" s="106"/>
      <c r="O1" s="106"/>
      <c r="P1" s="106"/>
    </row>
    <row r="2" spans="1:18" ht="13.8" x14ac:dyDescent="0.25">
      <c r="A2" s="107" t="s">
        <v>79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8" ht="18" customHeight="1" x14ac:dyDescent="0.25">
      <c r="A3" s="108" t="s">
        <v>124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</row>
    <row r="4" spans="1:18" ht="13.8" x14ac:dyDescent="0.25">
      <c r="A4" s="109" t="s">
        <v>80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5" spans="1:18" ht="13.8" x14ac:dyDescent="0.25">
      <c r="A5" s="109" t="s">
        <v>48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8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  <c r="K6" s="113" t="s">
        <v>19</v>
      </c>
      <c r="L6" s="113"/>
      <c r="M6" s="113"/>
      <c r="N6" s="62">
        <f>P41</f>
        <v>0</v>
      </c>
      <c r="O6" s="61" t="s">
        <v>43</v>
      </c>
      <c r="P6" s="51"/>
    </row>
    <row r="7" spans="1:18" ht="12.75" customHeight="1" x14ac:dyDescent="0.25">
      <c r="A7" s="112" t="s">
        <v>45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18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</row>
    <row r="9" spans="1:18" x14ac:dyDescent="0.25">
      <c r="A9" s="115" t="s">
        <v>4</v>
      </c>
      <c r="B9" s="3"/>
      <c r="C9" s="4"/>
      <c r="D9" s="3"/>
      <c r="E9" s="5"/>
      <c r="F9" s="117" t="s">
        <v>54</v>
      </c>
      <c r="G9" s="118"/>
      <c r="H9" s="118"/>
      <c r="I9" s="118"/>
      <c r="J9" s="118"/>
      <c r="K9" s="119"/>
      <c r="L9" s="117" t="s">
        <v>55</v>
      </c>
      <c r="M9" s="118"/>
      <c r="N9" s="118"/>
      <c r="O9" s="118"/>
      <c r="P9" s="119"/>
    </row>
    <row r="10" spans="1:18" ht="63" x14ac:dyDescent="0.25">
      <c r="A10" s="116"/>
      <c r="B10" s="6" t="s">
        <v>5</v>
      </c>
      <c r="C10" s="7" t="s">
        <v>0</v>
      </c>
      <c r="D10" s="6" t="s">
        <v>6</v>
      </c>
      <c r="E10" s="8" t="s">
        <v>1</v>
      </c>
      <c r="F10" s="47" t="s">
        <v>14</v>
      </c>
      <c r="G10" s="10" t="s">
        <v>37</v>
      </c>
      <c r="H10" s="47" t="s">
        <v>38</v>
      </c>
      <c r="I10" s="47" t="s">
        <v>39</v>
      </c>
      <c r="J10" s="47" t="s">
        <v>40</v>
      </c>
      <c r="K10" s="47" t="s">
        <v>41</v>
      </c>
      <c r="L10" s="47" t="s">
        <v>7</v>
      </c>
      <c r="M10" s="47" t="s">
        <v>38</v>
      </c>
      <c r="N10" s="47" t="s">
        <v>39</v>
      </c>
      <c r="O10" s="47" t="s">
        <v>40</v>
      </c>
      <c r="P10" s="47" t="s">
        <v>42</v>
      </c>
    </row>
    <row r="11" spans="1:18" x14ac:dyDescent="0.25">
      <c r="A11" s="42" t="s">
        <v>2</v>
      </c>
      <c r="B11" s="43"/>
      <c r="C11" s="44">
        <v>2</v>
      </c>
      <c r="D11" s="44">
        <v>3</v>
      </c>
      <c r="E11" s="45">
        <v>4</v>
      </c>
      <c r="F11" s="45">
        <v>5</v>
      </c>
      <c r="G11" s="45">
        <v>6</v>
      </c>
      <c r="H11" s="46">
        <v>7</v>
      </c>
      <c r="I11" s="46">
        <v>8</v>
      </c>
      <c r="J11" s="45">
        <v>9</v>
      </c>
      <c r="K11" s="45">
        <v>10</v>
      </c>
      <c r="L11" s="45">
        <v>11</v>
      </c>
      <c r="M11" s="45">
        <v>12</v>
      </c>
      <c r="N11" s="45">
        <v>13</v>
      </c>
      <c r="O11" s="45">
        <v>14</v>
      </c>
      <c r="P11" s="45">
        <v>15</v>
      </c>
    </row>
    <row r="12" spans="1:18" hidden="1" x14ac:dyDescent="0.25">
      <c r="A12" s="14"/>
      <c r="B12" s="12"/>
      <c r="C12" s="54"/>
      <c r="D12" s="11"/>
      <c r="E12" s="13"/>
      <c r="F12" s="13"/>
      <c r="G12" s="13" t="s">
        <v>0</v>
      </c>
      <c r="H12" s="55"/>
      <c r="I12" s="55"/>
      <c r="J12" s="13"/>
      <c r="K12" s="13"/>
      <c r="L12" s="13"/>
      <c r="M12" s="13"/>
      <c r="N12" s="13"/>
      <c r="O12" s="13"/>
      <c r="P12" s="13"/>
    </row>
    <row r="13" spans="1:18" x14ac:dyDescent="0.25">
      <c r="A13" s="14">
        <v>1</v>
      </c>
      <c r="B13" s="12"/>
      <c r="C13" s="81" t="s">
        <v>24</v>
      </c>
      <c r="D13" s="77" t="s">
        <v>23</v>
      </c>
      <c r="E13" s="77">
        <v>7</v>
      </c>
      <c r="F13" s="77"/>
      <c r="G13" s="77"/>
      <c r="H13" s="78"/>
      <c r="I13" s="78"/>
      <c r="J13" s="77"/>
      <c r="K13" s="77">
        <f t="shared" ref="K13:K34" si="0">H13+I13+J13</f>
        <v>0</v>
      </c>
      <c r="L13" s="77">
        <f t="shared" ref="L13:L34" si="1">E13*F13</f>
        <v>0</v>
      </c>
      <c r="M13" s="77">
        <f t="shared" ref="M13:M34" si="2">E13*H13</f>
        <v>0</v>
      </c>
      <c r="N13" s="77">
        <f t="shared" ref="N13:N34" si="3">E13*I13</f>
        <v>0</v>
      </c>
      <c r="O13" s="77">
        <f t="shared" ref="O13:O34" si="4">E13*J13</f>
        <v>0</v>
      </c>
      <c r="P13" s="77">
        <f t="shared" ref="P13:P34" si="5">M13+O13+N13</f>
        <v>0</v>
      </c>
      <c r="R13" s="72"/>
    </row>
    <row r="14" spans="1:18" ht="15.6" x14ac:dyDescent="0.25">
      <c r="A14" s="14">
        <v>2</v>
      </c>
      <c r="B14" s="12"/>
      <c r="C14" s="81" t="s">
        <v>77</v>
      </c>
      <c r="D14" s="77" t="s">
        <v>78</v>
      </c>
      <c r="E14" s="77">
        <v>21</v>
      </c>
      <c r="F14" s="77"/>
      <c r="G14" s="77"/>
      <c r="H14" s="78"/>
      <c r="I14" s="78"/>
      <c r="J14" s="77"/>
      <c r="K14" s="77">
        <f t="shared" ref="K14" si="6">H14+I14+J14</f>
        <v>0</v>
      </c>
      <c r="L14" s="77">
        <f t="shared" ref="L14" si="7">E14*F14</f>
        <v>0</v>
      </c>
      <c r="M14" s="77">
        <f t="shared" ref="M14" si="8">E14*H14</f>
        <v>0</v>
      </c>
      <c r="N14" s="77">
        <f t="shared" ref="N14" si="9">E14*I14</f>
        <v>0</v>
      </c>
      <c r="O14" s="77">
        <f t="shared" ref="O14" si="10">E14*J14</f>
        <v>0</v>
      </c>
      <c r="P14" s="77">
        <f t="shared" ref="P14" si="11">M14+O14+N14</f>
        <v>0</v>
      </c>
      <c r="R14" s="72"/>
    </row>
    <row r="15" spans="1:18" ht="15.6" x14ac:dyDescent="0.25">
      <c r="A15" s="14">
        <v>3</v>
      </c>
      <c r="B15" s="12"/>
      <c r="C15" s="83" t="s">
        <v>25</v>
      </c>
      <c r="D15" s="75" t="s">
        <v>26</v>
      </c>
      <c r="E15" s="77">
        <f>1.27*E16</f>
        <v>10.16</v>
      </c>
      <c r="F15" s="77"/>
      <c r="G15" s="77"/>
      <c r="H15" s="78"/>
      <c r="I15" s="78"/>
      <c r="J15" s="77"/>
      <c r="K15" s="77">
        <f t="shared" si="0"/>
        <v>0</v>
      </c>
      <c r="L15" s="77">
        <f t="shared" si="1"/>
        <v>0</v>
      </c>
      <c r="M15" s="77">
        <f t="shared" si="2"/>
        <v>0</v>
      </c>
      <c r="N15" s="77">
        <f t="shared" si="3"/>
        <v>0</v>
      </c>
      <c r="O15" s="77">
        <f t="shared" si="4"/>
        <v>0</v>
      </c>
      <c r="P15" s="77">
        <f t="shared" si="5"/>
        <v>0</v>
      </c>
      <c r="R15" s="72"/>
    </row>
    <row r="16" spans="1:18" x14ac:dyDescent="0.25">
      <c r="A16" s="14">
        <v>4</v>
      </c>
      <c r="B16" s="12"/>
      <c r="C16" s="74" t="s">
        <v>27</v>
      </c>
      <c r="D16" s="77" t="s">
        <v>23</v>
      </c>
      <c r="E16" s="76">
        <v>8</v>
      </c>
      <c r="F16" s="77"/>
      <c r="G16" s="77"/>
      <c r="H16" s="78"/>
      <c r="I16" s="78"/>
      <c r="J16" s="77"/>
      <c r="K16" s="77">
        <f t="shared" si="0"/>
        <v>0</v>
      </c>
      <c r="L16" s="77">
        <f t="shared" si="1"/>
        <v>0</v>
      </c>
      <c r="M16" s="77">
        <f t="shared" si="2"/>
        <v>0</v>
      </c>
      <c r="N16" s="77">
        <f t="shared" si="3"/>
        <v>0</v>
      </c>
      <c r="O16" s="77">
        <f t="shared" si="4"/>
        <v>0</v>
      </c>
      <c r="P16" s="77">
        <f t="shared" si="5"/>
        <v>0</v>
      </c>
      <c r="R16" s="72"/>
    </row>
    <row r="17" spans="1:18" ht="26.4" x14ac:dyDescent="0.25">
      <c r="A17" s="14">
        <v>5</v>
      </c>
      <c r="B17" s="12"/>
      <c r="C17" s="74" t="s">
        <v>28</v>
      </c>
      <c r="D17" s="77" t="s">
        <v>23</v>
      </c>
      <c r="E17" s="76">
        <v>8</v>
      </c>
      <c r="F17" s="77"/>
      <c r="G17" s="77"/>
      <c r="H17" s="78"/>
      <c r="I17" s="77"/>
      <c r="J17" s="77"/>
      <c r="K17" s="77">
        <f t="shared" si="0"/>
        <v>0</v>
      </c>
      <c r="L17" s="77">
        <f t="shared" si="1"/>
        <v>0</v>
      </c>
      <c r="M17" s="77">
        <f t="shared" si="2"/>
        <v>0</v>
      </c>
      <c r="N17" s="77">
        <f t="shared" si="3"/>
        <v>0</v>
      </c>
      <c r="O17" s="77">
        <f t="shared" si="4"/>
        <v>0</v>
      </c>
      <c r="P17" s="77">
        <f t="shared" si="5"/>
        <v>0</v>
      </c>
      <c r="R17" s="72"/>
    </row>
    <row r="18" spans="1:18" ht="26.4" x14ac:dyDescent="0.25">
      <c r="A18" s="14">
        <v>6</v>
      </c>
      <c r="B18" s="12"/>
      <c r="C18" s="74" t="s">
        <v>29</v>
      </c>
      <c r="D18" s="77" t="s">
        <v>23</v>
      </c>
      <c r="E18" s="102">
        <v>7</v>
      </c>
      <c r="F18" s="77"/>
      <c r="G18" s="77"/>
      <c r="H18" s="78"/>
      <c r="I18" s="77"/>
      <c r="J18" s="77"/>
      <c r="K18" s="77">
        <f>H18+I18+J18</f>
        <v>0</v>
      </c>
      <c r="L18" s="77">
        <f t="shared" si="1"/>
        <v>0</v>
      </c>
      <c r="M18" s="77">
        <f t="shared" si="2"/>
        <v>0</v>
      </c>
      <c r="N18" s="77">
        <f t="shared" si="3"/>
        <v>0</v>
      </c>
      <c r="O18" s="77">
        <f t="shared" si="4"/>
        <v>0</v>
      </c>
      <c r="P18" s="77">
        <f t="shared" si="5"/>
        <v>0</v>
      </c>
      <c r="R18" s="72"/>
    </row>
    <row r="19" spans="1:18" ht="26.4" x14ac:dyDescent="0.25">
      <c r="A19" s="14">
        <v>7</v>
      </c>
      <c r="B19" s="12"/>
      <c r="C19" s="74" t="s">
        <v>81</v>
      </c>
      <c r="D19" s="77" t="s">
        <v>23</v>
      </c>
      <c r="E19" s="76">
        <v>2</v>
      </c>
      <c r="F19" s="77"/>
      <c r="G19" s="77"/>
      <c r="H19" s="78"/>
      <c r="I19" s="77"/>
      <c r="J19" s="77"/>
      <c r="K19" s="77">
        <f>H19+I19+J19</f>
        <v>0</v>
      </c>
      <c r="L19" s="77">
        <f>E19*F19</f>
        <v>0</v>
      </c>
      <c r="M19" s="77">
        <f>E19*H19</f>
        <v>0</v>
      </c>
      <c r="N19" s="77">
        <f>E19*I19</f>
        <v>0</v>
      </c>
      <c r="O19" s="77">
        <f>E19*J19</f>
        <v>0</v>
      </c>
      <c r="P19" s="77">
        <f>M19+O19+N19</f>
        <v>0</v>
      </c>
      <c r="R19" s="72"/>
    </row>
    <row r="20" spans="1:18" ht="26.4" x14ac:dyDescent="0.25">
      <c r="A20" s="14">
        <v>8</v>
      </c>
      <c r="B20" s="12"/>
      <c r="C20" s="74" t="s">
        <v>76</v>
      </c>
      <c r="D20" s="75" t="s">
        <v>30</v>
      </c>
      <c r="E20" s="76">
        <v>16</v>
      </c>
      <c r="F20" s="77"/>
      <c r="G20" s="77"/>
      <c r="H20" s="78"/>
      <c r="I20" s="77"/>
      <c r="J20" s="77"/>
      <c r="K20" s="77">
        <f t="shared" si="0"/>
        <v>0</v>
      </c>
      <c r="L20" s="77">
        <f t="shared" si="1"/>
        <v>0</v>
      </c>
      <c r="M20" s="77">
        <f t="shared" si="2"/>
        <v>0</v>
      </c>
      <c r="N20" s="77">
        <f t="shared" si="3"/>
        <v>0</v>
      </c>
      <c r="O20" s="77">
        <f t="shared" si="4"/>
        <v>0</v>
      </c>
      <c r="P20" s="77">
        <f t="shared" si="5"/>
        <v>0</v>
      </c>
      <c r="R20" s="72"/>
    </row>
    <row r="21" spans="1:18" x14ac:dyDescent="0.25">
      <c r="A21" s="14">
        <v>9</v>
      </c>
      <c r="B21" s="12"/>
      <c r="C21" s="74" t="s">
        <v>84</v>
      </c>
      <c r="D21" s="75" t="s">
        <v>3</v>
      </c>
      <c r="E21" s="76">
        <v>36</v>
      </c>
      <c r="F21" s="77"/>
      <c r="G21" s="77"/>
      <c r="H21" s="78"/>
      <c r="I21" s="77"/>
      <c r="J21" s="77"/>
      <c r="K21" s="77">
        <f t="shared" ref="K21" si="12">H21+I21+J21</f>
        <v>0</v>
      </c>
      <c r="L21" s="77">
        <f t="shared" ref="L21" si="13">E21*F21</f>
        <v>0</v>
      </c>
      <c r="M21" s="77">
        <f t="shared" ref="M21" si="14">E21*H21</f>
        <v>0</v>
      </c>
      <c r="N21" s="77">
        <f t="shared" ref="N21" si="15">E21*I21</f>
        <v>0</v>
      </c>
      <c r="O21" s="77">
        <f t="shared" ref="O21" si="16">E21*J21</f>
        <v>0</v>
      </c>
      <c r="P21" s="77">
        <f t="shared" ref="P21" si="17">M21+O21+N21</f>
        <v>0</v>
      </c>
      <c r="R21" s="72"/>
    </row>
    <row r="22" spans="1:18" x14ac:dyDescent="0.25">
      <c r="A22" s="14">
        <v>10</v>
      </c>
      <c r="B22" s="12"/>
      <c r="C22" s="74" t="s">
        <v>72</v>
      </c>
      <c r="D22" s="75" t="s">
        <v>3</v>
      </c>
      <c r="E22" s="76">
        <v>72</v>
      </c>
      <c r="F22" s="77"/>
      <c r="G22" s="77"/>
      <c r="H22" s="78"/>
      <c r="I22" s="78"/>
      <c r="J22" s="77"/>
      <c r="K22" s="77">
        <f t="shared" si="0"/>
        <v>0</v>
      </c>
      <c r="L22" s="77">
        <f t="shared" si="1"/>
        <v>0</v>
      </c>
      <c r="M22" s="77">
        <f t="shared" si="2"/>
        <v>0</v>
      </c>
      <c r="N22" s="77">
        <f t="shared" si="3"/>
        <v>0</v>
      </c>
      <c r="O22" s="77">
        <f t="shared" si="4"/>
        <v>0</v>
      </c>
      <c r="P22" s="77">
        <f t="shared" si="5"/>
        <v>0</v>
      </c>
      <c r="R22" s="72"/>
    </row>
    <row r="23" spans="1:18" x14ac:dyDescent="0.25">
      <c r="A23" s="14">
        <v>11</v>
      </c>
      <c r="B23" s="12"/>
      <c r="C23" s="74" t="s">
        <v>73</v>
      </c>
      <c r="D23" s="75" t="s">
        <v>3</v>
      </c>
      <c r="E23" s="76">
        <v>26</v>
      </c>
      <c r="F23" s="77"/>
      <c r="G23" s="77"/>
      <c r="H23" s="78"/>
      <c r="I23" s="78"/>
      <c r="J23" s="77"/>
      <c r="K23" s="77">
        <f t="shared" ref="K23:K24" si="18">H23+I23+J23</f>
        <v>0</v>
      </c>
      <c r="L23" s="77">
        <f t="shared" ref="L23:L24" si="19">E23*F23</f>
        <v>0</v>
      </c>
      <c r="M23" s="77">
        <f t="shared" ref="M23:M24" si="20">E23*H23</f>
        <v>0</v>
      </c>
      <c r="N23" s="77">
        <f t="shared" ref="N23:N24" si="21">E23*I23</f>
        <v>0</v>
      </c>
      <c r="O23" s="77">
        <f t="shared" ref="O23:O24" si="22">E23*J23</f>
        <v>0</v>
      </c>
      <c r="P23" s="77">
        <f t="shared" ref="P23:P24" si="23">M23+O23+N23</f>
        <v>0</v>
      </c>
      <c r="R23" s="72"/>
    </row>
    <row r="24" spans="1:18" x14ac:dyDescent="0.25">
      <c r="A24" s="14">
        <v>12</v>
      </c>
      <c r="B24" s="12"/>
      <c r="C24" s="74" t="s">
        <v>75</v>
      </c>
      <c r="D24" s="75" t="s">
        <v>3</v>
      </c>
      <c r="E24" s="76">
        <v>72</v>
      </c>
      <c r="F24" s="77"/>
      <c r="G24" s="77"/>
      <c r="H24" s="78"/>
      <c r="I24" s="78"/>
      <c r="J24" s="77"/>
      <c r="K24" s="77">
        <f t="shared" si="18"/>
        <v>0</v>
      </c>
      <c r="L24" s="77">
        <f t="shared" si="19"/>
        <v>0</v>
      </c>
      <c r="M24" s="77">
        <f t="shared" si="20"/>
        <v>0</v>
      </c>
      <c r="N24" s="77">
        <f t="shared" si="21"/>
        <v>0</v>
      </c>
      <c r="O24" s="77">
        <f t="shared" si="22"/>
        <v>0</v>
      </c>
      <c r="P24" s="77">
        <f t="shared" si="23"/>
        <v>0</v>
      </c>
      <c r="R24" s="72"/>
    </row>
    <row r="25" spans="1:18" x14ac:dyDescent="0.25">
      <c r="A25" s="14">
        <v>13</v>
      </c>
      <c r="B25" s="12"/>
      <c r="C25" s="74" t="s">
        <v>74</v>
      </c>
      <c r="D25" s="77" t="s">
        <v>23</v>
      </c>
      <c r="E25" s="76">
        <v>14</v>
      </c>
      <c r="F25" s="77"/>
      <c r="G25" s="77"/>
      <c r="H25" s="78"/>
      <c r="I25" s="78"/>
      <c r="J25" s="77"/>
      <c r="K25" s="77">
        <f t="shared" si="0"/>
        <v>0</v>
      </c>
      <c r="L25" s="77">
        <f t="shared" si="1"/>
        <v>0</v>
      </c>
      <c r="M25" s="77">
        <f t="shared" si="2"/>
        <v>0</v>
      </c>
      <c r="N25" s="77">
        <f t="shared" si="3"/>
        <v>0</v>
      </c>
      <c r="O25" s="77">
        <f t="shared" si="4"/>
        <v>0</v>
      </c>
      <c r="P25" s="77">
        <f t="shared" si="5"/>
        <v>0</v>
      </c>
      <c r="R25" s="72"/>
    </row>
    <row r="26" spans="1:18" ht="33.75" customHeight="1" x14ac:dyDescent="0.25">
      <c r="A26" s="14">
        <v>14</v>
      </c>
      <c r="B26" s="15"/>
      <c r="C26" s="74" t="s">
        <v>90</v>
      </c>
      <c r="D26" s="75" t="s">
        <v>23</v>
      </c>
      <c r="E26" s="76">
        <v>7</v>
      </c>
      <c r="F26" s="77"/>
      <c r="G26" s="77"/>
      <c r="H26" s="78"/>
      <c r="I26" s="77"/>
      <c r="J26" s="77"/>
      <c r="K26" s="77">
        <f t="shared" si="0"/>
        <v>0</v>
      </c>
      <c r="L26" s="77">
        <f t="shared" si="1"/>
        <v>0</v>
      </c>
      <c r="M26" s="77">
        <f t="shared" si="2"/>
        <v>0</v>
      </c>
      <c r="N26" s="77">
        <f t="shared" si="3"/>
        <v>0</v>
      </c>
      <c r="O26" s="77">
        <f t="shared" si="4"/>
        <v>0</v>
      </c>
      <c r="P26" s="77">
        <f t="shared" si="5"/>
        <v>0</v>
      </c>
      <c r="R26" s="72"/>
    </row>
    <row r="27" spans="1:18" ht="15.75" customHeight="1" x14ac:dyDescent="0.25">
      <c r="A27" s="14">
        <v>15</v>
      </c>
      <c r="B27" s="15"/>
      <c r="C27" s="74" t="s">
        <v>91</v>
      </c>
      <c r="D27" s="75" t="s">
        <v>23</v>
      </c>
      <c r="E27" s="76">
        <v>7</v>
      </c>
      <c r="F27" s="77"/>
      <c r="G27" s="77"/>
      <c r="H27" s="78"/>
      <c r="I27" s="78"/>
      <c r="J27" s="77"/>
      <c r="K27" s="77">
        <f t="shared" si="0"/>
        <v>0</v>
      </c>
      <c r="L27" s="77">
        <f t="shared" si="1"/>
        <v>0</v>
      </c>
      <c r="M27" s="77">
        <f t="shared" si="2"/>
        <v>0</v>
      </c>
      <c r="N27" s="77">
        <f t="shared" si="3"/>
        <v>0</v>
      </c>
      <c r="O27" s="77">
        <f t="shared" si="4"/>
        <v>0</v>
      </c>
      <c r="P27" s="77">
        <f t="shared" si="5"/>
        <v>0</v>
      </c>
      <c r="R27" s="72"/>
    </row>
    <row r="28" spans="1:18" ht="30.75" customHeight="1" x14ac:dyDescent="0.25">
      <c r="A28" s="14">
        <v>16</v>
      </c>
      <c r="B28" s="15"/>
      <c r="C28" s="83" t="s">
        <v>69</v>
      </c>
      <c r="D28" s="75" t="s">
        <v>3</v>
      </c>
      <c r="E28" s="76">
        <v>192</v>
      </c>
      <c r="F28" s="79"/>
      <c r="G28" s="77"/>
      <c r="H28" s="78"/>
      <c r="I28" s="78"/>
      <c r="J28" s="77"/>
      <c r="K28" s="77">
        <f t="shared" si="0"/>
        <v>0</v>
      </c>
      <c r="L28" s="77">
        <f t="shared" si="1"/>
        <v>0</v>
      </c>
      <c r="M28" s="77">
        <f t="shared" si="2"/>
        <v>0</v>
      </c>
      <c r="N28" s="77">
        <f t="shared" si="3"/>
        <v>0</v>
      </c>
      <c r="O28" s="77">
        <f t="shared" si="4"/>
        <v>0</v>
      </c>
      <c r="P28" s="77">
        <f t="shared" si="5"/>
        <v>0</v>
      </c>
      <c r="R28" s="72"/>
    </row>
    <row r="29" spans="1:18" ht="28.5" customHeight="1" x14ac:dyDescent="0.25">
      <c r="A29" s="14">
        <v>17</v>
      </c>
      <c r="B29" s="15"/>
      <c r="C29" s="83" t="s">
        <v>22</v>
      </c>
      <c r="D29" s="75" t="s">
        <v>23</v>
      </c>
      <c r="E29" s="76">
        <v>8</v>
      </c>
      <c r="F29" s="77"/>
      <c r="G29" s="77"/>
      <c r="H29" s="78"/>
      <c r="I29" s="78"/>
      <c r="J29" s="77"/>
      <c r="K29" s="77">
        <f t="shared" si="0"/>
        <v>0</v>
      </c>
      <c r="L29" s="77">
        <f t="shared" si="1"/>
        <v>0</v>
      </c>
      <c r="M29" s="77">
        <f t="shared" si="2"/>
        <v>0</v>
      </c>
      <c r="N29" s="77">
        <f t="shared" si="3"/>
        <v>0</v>
      </c>
      <c r="O29" s="77">
        <f t="shared" si="4"/>
        <v>0</v>
      </c>
      <c r="P29" s="77">
        <f t="shared" si="5"/>
        <v>0</v>
      </c>
      <c r="R29" s="72"/>
    </row>
    <row r="30" spans="1:18" ht="30.75" customHeight="1" x14ac:dyDescent="0.25">
      <c r="A30" s="14">
        <v>18</v>
      </c>
      <c r="B30" s="15"/>
      <c r="C30" s="83" t="s">
        <v>120</v>
      </c>
      <c r="D30" s="75" t="s">
        <v>23</v>
      </c>
      <c r="E30" s="76">
        <v>1</v>
      </c>
      <c r="F30" s="77"/>
      <c r="G30" s="77"/>
      <c r="H30" s="78"/>
      <c r="I30" s="77"/>
      <c r="J30" s="77"/>
      <c r="K30" s="77">
        <f>H30+I30+J30</f>
        <v>0</v>
      </c>
      <c r="L30" s="77">
        <f>E30*F30</f>
        <v>0</v>
      </c>
      <c r="M30" s="77">
        <f>E30*H30</f>
        <v>0</v>
      </c>
      <c r="N30" s="77">
        <f>E30*I30</f>
        <v>0</v>
      </c>
      <c r="O30" s="77">
        <f>E30*J30</f>
        <v>0</v>
      </c>
      <c r="P30" s="77">
        <f>M30+O30+N30</f>
        <v>0</v>
      </c>
      <c r="R30" s="72"/>
    </row>
    <row r="31" spans="1:18" ht="30.75" customHeight="1" x14ac:dyDescent="0.25">
      <c r="A31" s="14">
        <v>2</v>
      </c>
      <c r="B31" s="15"/>
      <c r="C31" s="20" t="s">
        <v>131</v>
      </c>
      <c r="D31" s="14" t="s">
        <v>23</v>
      </c>
      <c r="E31" s="99">
        <v>17</v>
      </c>
      <c r="F31" s="18"/>
      <c r="G31" s="18"/>
      <c r="H31" s="19"/>
      <c r="I31" s="18"/>
      <c r="J31" s="18"/>
      <c r="K31" s="18">
        <f t="shared" ref="K31:K32" si="24">H31+I31+J31</f>
        <v>0</v>
      </c>
      <c r="L31" s="18">
        <f t="shared" ref="L31:L32" si="25">E31*F31</f>
        <v>0</v>
      </c>
      <c r="M31" s="18">
        <f t="shared" ref="M31:M32" si="26">E31*H31</f>
        <v>0</v>
      </c>
      <c r="N31" s="18">
        <f t="shared" ref="N31:N32" si="27">E31*I31</f>
        <v>0</v>
      </c>
      <c r="O31" s="18">
        <f t="shared" ref="O31:O32" si="28">E31*J31</f>
        <v>0</v>
      </c>
      <c r="P31" s="18">
        <f t="shared" ref="P31:P32" si="29">M31+O31+N31</f>
        <v>0</v>
      </c>
      <c r="R31" s="72"/>
    </row>
    <row r="32" spans="1:18" ht="30.75" customHeight="1" x14ac:dyDescent="0.25">
      <c r="A32" s="14">
        <v>3</v>
      </c>
      <c r="B32" s="15"/>
      <c r="C32" s="20" t="s">
        <v>115</v>
      </c>
      <c r="D32" s="14" t="s">
        <v>23</v>
      </c>
      <c r="E32" s="99">
        <v>17</v>
      </c>
      <c r="F32" s="18"/>
      <c r="G32" s="18"/>
      <c r="H32" s="19"/>
      <c r="I32" s="18"/>
      <c r="J32" s="18"/>
      <c r="K32" s="18">
        <f t="shared" si="24"/>
        <v>0</v>
      </c>
      <c r="L32" s="18">
        <f t="shared" si="25"/>
        <v>0</v>
      </c>
      <c r="M32" s="18">
        <f t="shared" si="26"/>
        <v>0</v>
      </c>
      <c r="N32" s="18">
        <f t="shared" si="27"/>
        <v>0</v>
      </c>
      <c r="O32" s="18">
        <f t="shared" si="28"/>
        <v>0</v>
      </c>
      <c r="P32" s="18">
        <f t="shared" si="29"/>
        <v>0</v>
      </c>
      <c r="R32" s="72"/>
    </row>
    <row r="33" spans="1:18" ht="26.4" x14ac:dyDescent="0.25">
      <c r="A33" s="14">
        <v>20</v>
      </c>
      <c r="B33" s="15"/>
      <c r="C33" s="74" t="s">
        <v>16</v>
      </c>
      <c r="D33" s="77" t="s">
        <v>23</v>
      </c>
      <c r="E33" s="76">
        <v>152</v>
      </c>
      <c r="F33" s="79"/>
      <c r="G33" s="77"/>
      <c r="H33" s="78"/>
      <c r="I33" s="78"/>
      <c r="J33" s="77"/>
      <c r="K33" s="77">
        <f t="shared" si="0"/>
        <v>0</v>
      </c>
      <c r="L33" s="77">
        <f t="shared" si="1"/>
        <v>0</v>
      </c>
      <c r="M33" s="77">
        <f t="shared" si="2"/>
        <v>0</v>
      </c>
      <c r="N33" s="77">
        <f t="shared" si="3"/>
        <v>0</v>
      </c>
      <c r="O33" s="77">
        <f t="shared" si="4"/>
        <v>0</v>
      </c>
      <c r="P33" s="77">
        <f t="shared" si="5"/>
        <v>0</v>
      </c>
      <c r="R33" s="72"/>
    </row>
    <row r="34" spans="1:18" x14ac:dyDescent="0.25">
      <c r="A34" s="14">
        <v>21</v>
      </c>
      <c r="B34" s="82"/>
      <c r="C34" s="74" t="s">
        <v>88</v>
      </c>
      <c r="D34" s="77" t="s">
        <v>89</v>
      </c>
      <c r="E34" s="76">
        <v>1</v>
      </c>
      <c r="F34" s="79"/>
      <c r="G34" s="77"/>
      <c r="H34" s="78"/>
      <c r="I34" s="78"/>
      <c r="J34" s="77"/>
      <c r="K34" s="77">
        <f t="shared" si="0"/>
        <v>0</v>
      </c>
      <c r="L34" s="77">
        <f t="shared" si="1"/>
        <v>0</v>
      </c>
      <c r="M34" s="77">
        <f t="shared" si="2"/>
        <v>0</v>
      </c>
      <c r="N34" s="77">
        <f t="shared" si="3"/>
        <v>0</v>
      </c>
      <c r="O34" s="77">
        <f t="shared" si="4"/>
        <v>0</v>
      </c>
      <c r="P34" s="77">
        <f t="shared" si="5"/>
        <v>0</v>
      </c>
      <c r="R34" s="72"/>
    </row>
    <row r="35" spans="1:18" ht="14.25" customHeight="1" x14ac:dyDescent="0.25">
      <c r="A35" s="23"/>
      <c r="B35" s="23"/>
      <c r="C35" s="57" t="s">
        <v>8</v>
      </c>
      <c r="D35" s="23"/>
      <c r="E35" s="23"/>
      <c r="F35" s="23"/>
      <c r="G35" s="14"/>
      <c r="H35" s="14"/>
      <c r="I35" s="23"/>
      <c r="J35" s="23"/>
      <c r="K35" s="24"/>
      <c r="L35" s="25"/>
      <c r="M35" s="25">
        <f>SUM(M13:M33)</f>
        <v>0</v>
      </c>
      <c r="N35" s="25">
        <f>SUM(N13:N33)</f>
        <v>0</v>
      </c>
      <c r="O35" s="25">
        <f>SUM(O13:O33)</f>
        <v>0</v>
      </c>
      <c r="P35" s="25">
        <f>SUM(P13:P34)</f>
        <v>0</v>
      </c>
    </row>
    <row r="36" spans="1:18" x14ac:dyDescent="0.25">
      <c r="A36" s="23"/>
      <c r="B36" s="23"/>
      <c r="C36" s="58"/>
      <c r="D36" s="36"/>
      <c r="E36" s="36"/>
      <c r="F36" s="23"/>
      <c r="G36" s="14"/>
      <c r="H36" s="23"/>
      <c r="I36" s="36"/>
      <c r="J36" s="59"/>
      <c r="K36" s="23"/>
      <c r="L36" s="23"/>
      <c r="M36" s="23"/>
      <c r="N36" s="23"/>
      <c r="O36" s="23"/>
      <c r="P36" s="24"/>
    </row>
    <row r="37" spans="1:18" x14ac:dyDescent="0.25">
      <c r="A37" s="31"/>
      <c r="B37" s="32"/>
      <c r="C37" s="33" t="s">
        <v>0</v>
      </c>
      <c r="D37" s="33"/>
      <c r="E37" s="33"/>
      <c r="F37" s="34"/>
      <c r="G37" s="35"/>
      <c r="H37" s="34"/>
      <c r="I37" s="33"/>
      <c r="J37" s="22" t="s">
        <v>10</v>
      </c>
      <c r="K37" s="36"/>
      <c r="L37" s="23"/>
      <c r="M37" s="23"/>
      <c r="N37" s="23"/>
      <c r="O37" s="23"/>
      <c r="P37" s="25">
        <f>SUM(P35)</f>
        <v>0</v>
      </c>
    </row>
    <row r="38" spans="1:18" x14ac:dyDescent="0.25">
      <c r="A38" s="2"/>
      <c r="B38" s="2"/>
      <c r="C38" s="37"/>
      <c r="D38" s="38"/>
      <c r="E38" s="38"/>
      <c r="F38" s="2"/>
      <c r="G38" s="39"/>
      <c r="H38" s="40"/>
      <c r="I38" s="40"/>
      <c r="J38" s="41" t="s">
        <v>11</v>
      </c>
      <c r="K38" s="23" t="s">
        <v>9</v>
      </c>
      <c r="L38" s="23"/>
      <c r="M38" s="23"/>
      <c r="N38" s="23"/>
      <c r="O38" s="23"/>
      <c r="P38" s="24">
        <f>P37*L38%</f>
        <v>0</v>
      </c>
    </row>
    <row r="39" spans="1:18" x14ac:dyDescent="0.25">
      <c r="A39" s="2"/>
      <c r="B39" s="2"/>
      <c r="C39" s="37" t="s">
        <v>0</v>
      </c>
      <c r="D39" s="38"/>
      <c r="E39" s="38"/>
      <c r="F39" s="38"/>
      <c r="G39" s="38"/>
      <c r="H39" s="38"/>
      <c r="I39" s="40"/>
      <c r="J39" s="41" t="s">
        <v>12</v>
      </c>
      <c r="K39" s="23" t="s">
        <v>9</v>
      </c>
      <c r="L39" s="23"/>
      <c r="M39" s="23"/>
      <c r="N39" s="23"/>
      <c r="O39" s="23"/>
      <c r="P39" s="24">
        <f>SUM(P37)*L39%</f>
        <v>0</v>
      </c>
    </row>
    <row r="40" spans="1:18" x14ac:dyDescent="0.25">
      <c r="A40" s="2"/>
      <c r="B40" s="2"/>
      <c r="C40" s="37" t="s">
        <v>0</v>
      </c>
      <c r="D40" s="38"/>
      <c r="E40" s="38"/>
      <c r="F40" s="2"/>
      <c r="G40" s="39"/>
      <c r="H40" s="40"/>
      <c r="I40" s="40"/>
      <c r="J40" s="41" t="s">
        <v>13</v>
      </c>
      <c r="K40" s="23" t="s">
        <v>9</v>
      </c>
      <c r="L40" s="23">
        <v>23.59</v>
      </c>
      <c r="M40" s="23"/>
      <c r="N40" s="23"/>
      <c r="O40" s="23"/>
      <c r="P40" s="24">
        <f>M35*L40%</f>
        <v>0</v>
      </c>
    </row>
    <row r="41" spans="1:18" x14ac:dyDescent="0.25">
      <c r="A41" s="2"/>
      <c r="B41" s="2"/>
      <c r="C41" s="37"/>
      <c r="D41" s="38"/>
      <c r="E41" s="38"/>
      <c r="F41" s="38"/>
      <c r="G41" s="38"/>
      <c r="H41" s="2"/>
      <c r="I41" s="2"/>
      <c r="J41" s="41" t="s">
        <v>8</v>
      </c>
      <c r="K41" s="23"/>
      <c r="L41" s="23"/>
      <c r="M41" s="23"/>
      <c r="N41" s="23"/>
      <c r="O41" s="23"/>
      <c r="P41" s="25">
        <f>SUM(P37:P40)</f>
        <v>0</v>
      </c>
    </row>
    <row r="42" spans="1:18" x14ac:dyDescent="0.25">
      <c r="A42" s="120"/>
      <c r="B42" s="120"/>
      <c r="C42" s="120"/>
      <c r="D42" s="120"/>
      <c r="E42" s="120"/>
      <c r="F42" s="120"/>
      <c r="G42" s="121"/>
      <c r="H42" s="121"/>
      <c r="I42" s="121"/>
      <c r="J42" s="121"/>
      <c r="K42" s="121"/>
      <c r="L42" s="121"/>
      <c r="M42" s="121"/>
      <c r="N42" s="121"/>
      <c r="O42" s="121"/>
      <c r="P42" s="121"/>
    </row>
    <row r="43" spans="1:18" ht="13.8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</row>
    <row r="44" spans="1:18" ht="13.8" x14ac:dyDescent="0.25">
      <c r="A44" s="104"/>
      <c r="B44" s="104"/>
      <c r="C44" s="104"/>
      <c r="D44" s="104"/>
      <c r="E44" s="104"/>
      <c r="F44" s="104"/>
      <c r="G44" s="104"/>
      <c r="H44" s="122"/>
      <c r="I44" s="122"/>
      <c r="J44" s="122"/>
      <c r="K44" s="122"/>
      <c r="L44" s="122"/>
      <c r="M44" s="122"/>
      <c r="N44" s="122"/>
      <c r="O44" s="122"/>
      <c r="P44" s="122"/>
    </row>
    <row r="45" spans="1:18" ht="13.8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</row>
    <row r="47" spans="1:18" x14ac:dyDescent="0.25">
      <c r="D47" t="s">
        <v>0</v>
      </c>
    </row>
  </sheetData>
  <mergeCells count="20">
    <mergeCell ref="A1:E1"/>
    <mergeCell ref="L1:P1"/>
    <mergeCell ref="A2:P2"/>
    <mergeCell ref="A3:P3"/>
    <mergeCell ref="A4:P4"/>
    <mergeCell ref="A5:P5"/>
    <mergeCell ref="K6:M6"/>
    <mergeCell ref="A7:P7"/>
    <mergeCell ref="A8:P8"/>
    <mergeCell ref="A9:A10"/>
    <mergeCell ref="F9:K9"/>
    <mergeCell ref="L9:P9"/>
    <mergeCell ref="A45:G45"/>
    <mergeCell ref="H45:P45"/>
    <mergeCell ref="A42:F42"/>
    <mergeCell ref="G42:P42"/>
    <mergeCell ref="A43:G43"/>
    <mergeCell ref="H43:P43"/>
    <mergeCell ref="A44:G44"/>
    <mergeCell ref="H44:P44"/>
  </mergeCells>
  <pageMargins left="0.15748031496062992" right="0.15748031496062992" top="0.19685039370078741" bottom="0.19685039370078741" header="0.11811023622047245" footer="0.11811023622047245"/>
  <pageSetup paperSize="9" scale="75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A25" sqref="A25:B25"/>
    </sheetView>
  </sheetViews>
  <sheetFormatPr defaultRowHeight="13.2" x14ac:dyDescent="0.25"/>
  <cols>
    <col min="1" max="1" width="8" customWidth="1"/>
    <col min="2" max="2" width="70.88671875" customWidth="1"/>
    <col min="3" max="3" width="18" customWidth="1"/>
    <col min="4" max="4" width="10.44140625" customWidth="1"/>
  </cols>
  <sheetData>
    <row r="1" spans="1:17" ht="17.399999999999999" x14ac:dyDescent="0.3">
      <c r="A1" s="52"/>
      <c r="B1" s="52"/>
      <c r="C1" s="53"/>
    </row>
    <row r="2" spans="1:17" ht="17.399999999999999" x14ac:dyDescent="0.3">
      <c r="A2" s="126" t="s">
        <v>104</v>
      </c>
      <c r="B2" s="126"/>
      <c r="C2" s="126"/>
    </row>
    <row r="3" spans="1:17" x14ac:dyDescent="0.25">
      <c r="A3" s="52"/>
      <c r="B3" s="52"/>
      <c r="C3" s="52"/>
    </row>
    <row r="4" spans="1:17" ht="18" customHeight="1" x14ac:dyDescent="0.25">
      <c r="A4" s="98" t="s">
        <v>124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</row>
    <row r="5" spans="1:17" ht="13.8" x14ac:dyDescent="0.25">
      <c r="A5" s="66" t="s">
        <v>48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</row>
    <row r="6" spans="1:17" ht="13.8" x14ac:dyDescent="0.25">
      <c r="A6" s="84"/>
      <c r="B6" s="127" t="s">
        <v>105</v>
      </c>
      <c r="C6" s="127"/>
    </row>
    <row r="7" spans="1:17" ht="38.25" customHeight="1" x14ac:dyDescent="0.25">
      <c r="A7" s="84"/>
      <c r="B7" s="84"/>
      <c r="C7" s="84"/>
    </row>
    <row r="8" spans="1:17" ht="27.6" x14ac:dyDescent="0.25">
      <c r="A8" s="93" t="s">
        <v>17</v>
      </c>
      <c r="B8" s="94" t="s">
        <v>18</v>
      </c>
      <c r="C8" s="93" t="s">
        <v>106</v>
      </c>
    </row>
    <row r="9" spans="1:17" ht="20.25" customHeight="1" x14ac:dyDescent="0.25">
      <c r="A9" s="85">
        <v>1</v>
      </c>
      <c r="B9" s="65" t="s">
        <v>35</v>
      </c>
      <c r="C9" s="87">
        <f>'tame 1'!P43</f>
        <v>0</v>
      </c>
      <c r="D9" s="68"/>
    </row>
    <row r="10" spans="1:17" ht="13.8" x14ac:dyDescent="0.25">
      <c r="A10" s="85">
        <v>2</v>
      </c>
      <c r="B10" s="65" t="s">
        <v>107</v>
      </c>
      <c r="C10" s="87">
        <f>'tame 2'!P35</f>
        <v>0</v>
      </c>
      <c r="D10" s="68"/>
    </row>
    <row r="11" spans="1:17" ht="18" customHeight="1" x14ac:dyDescent="0.25">
      <c r="A11" s="85">
        <v>3</v>
      </c>
      <c r="B11" s="73" t="s">
        <v>36</v>
      </c>
      <c r="C11" s="63">
        <f>'tame 3'!P55</f>
        <v>0</v>
      </c>
      <c r="D11" s="69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</row>
    <row r="12" spans="1:17" ht="13.8" x14ac:dyDescent="0.25">
      <c r="A12" s="85">
        <v>4</v>
      </c>
      <c r="B12" s="65" t="s">
        <v>122</v>
      </c>
      <c r="C12" s="95">
        <f>'tame 4'!P26</f>
        <v>0</v>
      </c>
      <c r="D12" s="70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7" ht="13.8" x14ac:dyDescent="0.25">
      <c r="A13" s="85">
        <v>5</v>
      </c>
      <c r="B13" s="65" t="s">
        <v>108</v>
      </c>
      <c r="C13" s="95">
        <f>'tame 5'!P34</f>
        <v>0</v>
      </c>
      <c r="D13" s="70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</row>
    <row r="14" spans="1:17" ht="19.5" customHeight="1" x14ac:dyDescent="0.25">
      <c r="A14" s="85">
        <v>6</v>
      </c>
      <c r="B14" s="65" t="s">
        <v>109</v>
      </c>
      <c r="C14" s="96">
        <f>'tame 6'!P32</f>
        <v>0</v>
      </c>
      <c r="D14" s="71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</row>
    <row r="15" spans="1:17" ht="13.8" x14ac:dyDescent="0.25">
      <c r="A15" s="85">
        <v>7</v>
      </c>
      <c r="B15" s="65" t="s">
        <v>110</v>
      </c>
      <c r="C15" s="95">
        <f>'tame 7'!P23</f>
        <v>0</v>
      </c>
      <c r="D15" s="70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</row>
    <row r="16" spans="1:17" ht="13.8" x14ac:dyDescent="0.25">
      <c r="A16" s="85">
        <v>8</v>
      </c>
      <c r="B16" s="65" t="s">
        <v>111</v>
      </c>
      <c r="C16" s="87">
        <f>'tame 8'!P23</f>
        <v>0</v>
      </c>
    </row>
    <row r="17" spans="1:5" ht="13.8" x14ac:dyDescent="0.25">
      <c r="A17" s="85">
        <v>9</v>
      </c>
      <c r="B17" s="65" t="s">
        <v>112</v>
      </c>
      <c r="C17" s="87">
        <f>'tame 9'!P40</f>
        <v>0</v>
      </c>
    </row>
    <row r="18" spans="1:5" ht="13.8" x14ac:dyDescent="0.25">
      <c r="A18" s="85">
        <v>10</v>
      </c>
      <c r="B18" s="65" t="s">
        <v>113</v>
      </c>
      <c r="C18" s="87">
        <f>'tame 10'!P41</f>
        <v>0</v>
      </c>
    </row>
    <row r="19" spans="1:5" ht="13.8" x14ac:dyDescent="0.25">
      <c r="A19" s="86"/>
      <c r="B19" s="88" t="s">
        <v>8</v>
      </c>
      <c r="C19" s="89">
        <f>SUM(C9:C18)</f>
        <v>0</v>
      </c>
    </row>
    <row r="20" spans="1:5" ht="13.8" x14ac:dyDescent="0.25">
      <c r="A20" s="86"/>
      <c r="B20" s="90" t="s">
        <v>20</v>
      </c>
      <c r="C20" s="67">
        <f>C19*0.21</f>
        <v>0</v>
      </c>
    </row>
    <row r="21" spans="1:5" ht="13.8" x14ac:dyDescent="0.25">
      <c r="A21" s="86"/>
      <c r="B21" s="88" t="s">
        <v>114</v>
      </c>
      <c r="C21" s="97">
        <f>SUM(C19,C20)</f>
        <v>0</v>
      </c>
    </row>
    <row r="22" spans="1:5" ht="13.8" x14ac:dyDescent="0.25">
      <c r="A22" s="84"/>
      <c r="B22" s="92"/>
      <c r="C22" s="91"/>
    </row>
    <row r="23" spans="1:5" ht="13.8" x14ac:dyDescent="0.25">
      <c r="A23" s="125"/>
      <c r="B23" s="125"/>
      <c r="C23" s="125"/>
    </row>
    <row r="24" spans="1:5" ht="13.8" x14ac:dyDescent="0.25">
      <c r="A24" s="128"/>
      <c r="B24" s="128"/>
      <c r="C24" s="128"/>
      <c r="D24" s="128"/>
      <c r="E24" s="128"/>
    </row>
    <row r="25" spans="1:5" ht="13.8" x14ac:dyDescent="0.25">
      <c r="A25" s="125"/>
      <c r="B25" s="125"/>
      <c r="C25" s="84"/>
    </row>
    <row r="26" spans="1:5" ht="15.6" x14ac:dyDescent="0.25">
      <c r="A26" s="84"/>
      <c r="B26" s="111" t="s">
        <v>125</v>
      </c>
      <c r="C26" s="111"/>
    </row>
    <row r="27" spans="1:5" ht="13.8" x14ac:dyDescent="0.25">
      <c r="A27" s="84"/>
    </row>
    <row r="28" spans="1:5" ht="15.6" x14ac:dyDescent="0.25">
      <c r="A28" s="84"/>
      <c r="B28" s="111" t="s">
        <v>126</v>
      </c>
      <c r="C28" s="111"/>
    </row>
    <row r="29" spans="1:5" ht="13.8" x14ac:dyDescent="0.25">
      <c r="A29" s="84"/>
    </row>
    <row r="30" spans="1:5" ht="15.6" x14ac:dyDescent="0.25">
      <c r="A30" s="84"/>
      <c r="B30" s="103" t="s">
        <v>127</v>
      </c>
    </row>
  </sheetData>
  <mergeCells count="7">
    <mergeCell ref="B26:C26"/>
    <mergeCell ref="B28:C28"/>
    <mergeCell ref="A23:C23"/>
    <mergeCell ref="A25:B25"/>
    <mergeCell ref="A2:C2"/>
    <mergeCell ref="B6:C6"/>
    <mergeCell ref="A24:E24"/>
  </mergeCells>
  <phoneticPr fontId="1" type="noConversion"/>
  <pageMargins left="0.35433070866141736" right="0.35433070866141736" top="0.39370078740157483" bottom="0.39370078740157483" header="0.11811023622047245" footer="0.1181102362204724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A7" workbookViewId="0">
      <selection activeCell="Q19" sqref="Q19"/>
    </sheetView>
  </sheetViews>
  <sheetFormatPr defaultRowHeight="13.2" x14ac:dyDescent="0.25"/>
  <cols>
    <col min="1" max="1" width="3" customWidth="1"/>
    <col min="2" max="2" width="9.109375" hidden="1" customWidth="1"/>
    <col min="3" max="3" width="38" customWidth="1"/>
  </cols>
  <sheetData>
    <row r="1" spans="1:16" ht="16.2" x14ac:dyDescent="0.35">
      <c r="A1" s="105"/>
      <c r="B1" s="105"/>
      <c r="C1" s="105"/>
      <c r="D1" s="105"/>
      <c r="E1" s="105"/>
      <c r="F1" s="1"/>
      <c r="G1" s="1"/>
      <c r="H1" s="1"/>
      <c r="I1" s="1"/>
      <c r="J1" s="1"/>
      <c r="K1" s="1"/>
      <c r="L1" s="106"/>
      <c r="M1" s="106"/>
      <c r="N1" s="106"/>
      <c r="O1" s="106"/>
      <c r="P1" s="106"/>
    </row>
    <row r="2" spans="1:16" ht="13.8" x14ac:dyDescent="0.25">
      <c r="A2" s="107" t="s">
        <v>49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3.8" x14ac:dyDescent="0.25">
      <c r="A3" s="108" t="s">
        <v>124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</row>
    <row r="4" spans="1:16" ht="13.8" x14ac:dyDescent="0.25">
      <c r="A4" s="109" t="s">
        <v>51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5" spans="1:16" ht="13.8" x14ac:dyDescent="0.25">
      <c r="A5" s="109" t="s">
        <v>48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6" x14ac:dyDescent="0.25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</row>
    <row r="7" spans="1:16" x14ac:dyDescent="0.25">
      <c r="A7" s="123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</row>
    <row r="8" spans="1:16" x14ac:dyDescent="0.25">
      <c r="A8" s="51"/>
      <c r="B8" s="51"/>
      <c r="C8" s="51"/>
      <c r="D8" s="51"/>
      <c r="E8" s="51"/>
      <c r="F8" s="51"/>
      <c r="G8" s="51"/>
      <c r="H8" s="51"/>
      <c r="I8" s="51"/>
      <c r="J8" s="124" t="s">
        <v>19</v>
      </c>
      <c r="K8" s="124"/>
      <c r="L8" s="124"/>
      <c r="M8" s="124"/>
      <c r="N8" s="62">
        <f>P35</f>
        <v>0</v>
      </c>
      <c r="O8" s="61" t="s">
        <v>43</v>
      </c>
      <c r="P8" s="51"/>
    </row>
    <row r="9" spans="1:16" ht="13.8" x14ac:dyDescent="0.25">
      <c r="A9" s="112" t="s">
        <v>50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</row>
    <row r="10" spans="1:16" x14ac:dyDescent="0.25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</row>
    <row r="11" spans="1:16" x14ac:dyDescent="0.25">
      <c r="A11" s="115" t="s">
        <v>4</v>
      </c>
      <c r="B11" s="3"/>
      <c r="C11" s="4"/>
      <c r="D11" s="3"/>
      <c r="E11" s="5"/>
      <c r="F11" s="117" t="s">
        <v>52</v>
      </c>
      <c r="G11" s="118"/>
      <c r="H11" s="118"/>
      <c r="I11" s="118"/>
      <c r="J11" s="118"/>
      <c r="K11" s="119"/>
      <c r="L11" s="117" t="s">
        <v>53</v>
      </c>
      <c r="M11" s="118"/>
      <c r="N11" s="118"/>
      <c r="O11" s="118"/>
      <c r="P11" s="119"/>
    </row>
    <row r="12" spans="1:16" ht="63" x14ac:dyDescent="0.25">
      <c r="A12" s="116"/>
      <c r="B12" s="6" t="s">
        <v>5</v>
      </c>
      <c r="C12" s="7" t="s">
        <v>0</v>
      </c>
      <c r="D12" s="6" t="s">
        <v>6</v>
      </c>
      <c r="E12" s="8" t="s">
        <v>1</v>
      </c>
      <c r="F12" s="47" t="s">
        <v>14</v>
      </c>
      <c r="G12" s="10" t="s">
        <v>37</v>
      </c>
      <c r="H12" s="47" t="s">
        <v>38</v>
      </c>
      <c r="I12" s="9" t="s">
        <v>39</v>
      </c>
      <c r="J12" s="9" t="s">
        <v>40</v>
      </c>
      <c r="K12" s="9" t="s">
        <v>41</v>
      </c>
      <c r="L12" s="47" t="s">
        <v>7</v>
      </c>
      <c r="M12" s="47" t="s">
        <v>38</v>
      </c>
      <c r="N12" s="9" t="s">
        <v>39</v>
      </c>
      <c r="O12" s="47" t="s">
        <v>40</v>
      </c>
      <c r="P12" s="9" t="s">
        <v>42</v>
      </c>
    </row>
    <row r="13" spans="1:16" x14ac:dyDescent="0.25">
      <c r="A13" s="42" t="s">
        <v>2</v>
      </c>
      <c r="B13" s="43"/>
      <c r="C13" s="44">
        <v>2</v>
      </c>
      <c r="D13" s="44">
        <v>3</v>
      </c>
      <c r="E13" s="45">
        <v>4</v>
      </c>
      <c r="F13" s="45">
        <v>5</v>
      </c>
      <c r="G13" s="45">
        <v>6</v>
      </c>
      <c r="H13" s="46">
        <v>7</v>
      </c>
      <c r="I13" s="46">
        <v>8</v>
      </c>
      <c r="J13" s="45">
        <v>9</v>
      </c>
      <c r="K13" s="45">
        <v>10</v>
      </c>
      <c r="L13" s="45">
        <v>11</v>
      </c>
      <c r="M13" s="45">
        <v>12</v>
      </c>
      <c r="N13" s="45">
        <v>13</v>
      </c>
      <c r="O13" s="45">
        <v>14</v>
      </c>
      <c r="P13" s="45">
        <v>15</v>
      </c>
    </row>
    <row r="14" spans="1:16" x14ac:dyDescent="0.25">
      <c r="A14" s="14">
        <v>1</v>
      </c>
      <c r="B14" s="12"/>
      <c r="C14" s="54" t="s">
        <v>24</v>
      </c>
      <c r="D14" s="77" t="s">
        <v>23</v>
      </c>
      <c r="E14" s="77">
        <v>11</v>
      </c>
      <c r="F14" s="77"/>
      <c r="G14" s="77"/>
      <c r="H14" s="78"/>
      <c r="I14" s="78"/>
      <c r="J14" s="77"/>
      <c r="K14" s="77">
        <f t="shared" ref="K14:K28" si="0">H14+I14+J14</f>
        <v>0</v>
      </c>
      <c r="L14" s="77">
        <f t="shared" ref="L14:L28" si="1">E14*F14</f>
        <v>0</v>
      </c>
      <c r="M14" s="77">
        <f t="shared" ref="M14:M28" si="2">E14*H14</f>
        <v>0</v>
      </c>
      <c r="N14" s="77">
        <f t="shared" ref="N14:N28" si="3">E14*I14</f>
        <v>0</v>
      </c>
      <c r="O14" s="77">
        <f t="shared" ref="O14:O28" si="4">E14*J14</f>
        <v>0</v>
      </c>
      <c r="P14" s="77">
        <f t="shared" ref="P14:P28" si="5">M14+O14+N14</f>
        <v>0</v>
      </c>
    </row>
    <row r="15" spans="1:16" ht="15.6" x14ac:dyDescent="0.25">
      <c r="A15" s="14">
        <v>2</v>
      </c>
      <c r="B15" s="12"/>
      <c r="C15" s="20" t="s">
        <v>25</v>
      </c>
      <c r="D15" s="75" t="s">
        <v>26</v>
      </c>
      <c r="E15" s="77">
        <v>8.44</v>
      </c>
      <c r="F15" s="77"/>
      <c r="G15" s="77"/>
      <c r="H15" s="78"/>
      <c r="I15" s="78"/>
      <c r="J15" s="77"/>
      <c r="K15" s="77">
        <f t="shared" si="0"/>
        <v>0</v>
      </c>
      <c r="L15" s="77">
        <f t="shared" si="1"/>
        <v>0</v>
      </c>
      <c r="M15" s="77">
        <f t="shared" si="2"/>
        <v>0</v>
      </c>
      <c r="N15" s="77">
        <f t="shared" si="3"/>
        <v>0</v>
      </c>
      <c r="O15" s="77">
        <f t="shared" si="4"/>
        <v>0</v>
      </c>
      <c r="P15" s="77">
        <f t="shared" si="5"/>
        <v>0</v>
      </c>
    </row>
    <row r="16" spans="1:16" x14ac:dyDescent="0.25">
      <c r="A16" s="14">
        <v>3</v>
      </c>
      <c r="B16" s="12"/>
      <c r="C16" s="16" t="s">
        <v>27</v>
      </c>
      <c r="D16" s="75" t="s">
        <v>23</v>
      </c>
      <c r="E16" s="76">
        <v>11</v>
      </c>
      <c r="F16" s="77"/>
      <c r="G16" s="77"/>
      <c r="H16" s="78"/>
      <c r="I16" s="78"/>
      <c r="J16" s="77"/>
      <c r="K16" s="77">
        <f t="shared" si="0"/>
        <v>0</v>
      </c>
      <c r="L16" s="77">
        <f t="shared" si="1"/>
        <v>0</v>
      </c>
      <c r="M16" s="77">
        <f t="shared" si="2"/>
        <v>0</v>
      </c>
      <c r="N16" s="77">
        <f t="shared" si="3"/>
        <v>0</v>
      </c>
      <c r="O16" s="77">
        <f t="shared" si="4"/>
        <v>0</v>
      </c>
      <c r="P16" s="77">
        <f t="shared" si="5"/>
        <v>0</v>
      </c>
    </row>
    <row r="17" spans="1:18" ht="26.4" x14ac:dyDescent="0.25">
      <c r="A17" s="14">
        <v>4</v>
      </c>
      <c r="B17" s="12"/>
      <c r="C17" s="16" t="s">
        <v>28</v>
      </c>
      <c r="D17" s="75" t="s">
        <v>23</v>
      </c>
      <c r="E17" s="76">
        <v>11</v>
      </c>
      <c r="F17" s="77"/>
      <c r="G17" s="77"/>
      <c r="H17" s="78"/>
      <c r="I17" s="77"/>
      <c r="J17" s="77"/>
      <c r="K17" s="77">
        <f t="shared" si="0"/>
        <v>0</v>
      </c>
      <c r="L17" s="77">
        <f t="shared" si="1"/>
        <v>0</v>
      </c>
      <c r="M17" s="77">
        <f t="shared" si="2"/>
        <v>0</v>
      </c>
      <c r="N17" s="77">
        <f t="shared" si="3"/>
        <v>0</v>
      </c>
      <c r="O17" s="77">
        <f t="shared" si="4"/>
        <v>0</v>
      </c>
      <c r="P17" s="77">
        <f t="shared" si="5"/>
        <v>0</v>
      </c>
    </row>
    <row r="18" spans="1:18" ht="26.4" x14ac:dyDescent="0.25">
      <c r="A18" s="14">
        <v>5</v>
      </c>
      <c r="B18" s="12"/>
      <c r="C18" s="16" t="s">
        <v>32</v>
      </c>
      <c r="D18" s="75" t="s">
        <v>23</v>
      </c>
      <c r="E18" s="76">
        <v>11</v>
      </c>
      <c r="F18" s="77"/>
      <c r="G18" s="77"/>
      <c r="H18" s="78"/>
      <c r="I18" s="77"/>
      <c r="J18" s="77"/>
      <c r="K18" s="77">
        <f t="shared" si="0"/>
        <v>0</v>
      </c>
      <c r="L18" s="77">
        <f t="shared" si="1"/>
        <v>0</v>
      </c>
      <c r="M18" s="77">
        <f t="shared" si="2"/>
        <v>0</v>
      </c>
      <c r="N18" s="77">
        <f t="shared" si="3"/>
        <v>0</v>
      </c>
      <c r="O18" s="77">
        <f t="shared" si="4"/>
        <v>0</v>
      </c>
      <c r="P18" s="77">
        <f t="shared" si="5"/>
        <v>0</v>
      </c>
    </row>
    <row r="19" spans="1:18" ht="26.4" x14ac:dyDescent="0.25">
      <c r="A19" s="14">
        <v>7</v>
      </c>
      <c r="B19" s="12"/>
      <c r="C19" s="16" t="s">
        <v>82</v>
      </c>
      <c r="D19" s="75" t="s">
        <v>30</v>
      </c>
      <c r="E19" s="76">
        <v>22</v>
      </c>
      <c r="F19" s="77"/>
      <c r="G19" s="77"/>
      <c r="H19" s="78"/>
      <c r="I19" s="77"/>
      <c r="J19" s="77"/>
      <c r="K19" s="77">
        <f t="shared" si="0"/>
        <v>0</v>
      </c>
      <c r="L19" s="77">
        <f t="shared" si="1"/>
        <v>0</v>
      </c>
      <c r="M19" s="77">
        <f t="shared" si="2"/>
        <v>0</v>
      </c>
      <c r="N19" s="77">
        <f t="shared" si="3"/>
        <v>0</v>
      </c>
      <c r="O19" s="77">
        <f t="shared" si="4"/>
        <v>0</v>
      </c>
      <c r="P19" s="77">
        <f t="shared" si="5"/>
        <v>0</v>
      </c>
    </row>
    <row r="20" spans="1:18" x14ac:dyDescent="0.25">
      <c r="A20" s="14">
        <v>8</v>
      </c>
      <c r="B20" s="12"/>
      <c r="C20" s="16" t="s">
        <v>31</v>
      </c>
      <c r="D20" s="75" t="s">
        <v>3</v>
      </c>
      <c r="E20" s="76">
        <v>66</v>
      </c>
      <c r="F20" s="77"/>
      <c r="G20" s="77"/>
      <c r="H20" s="78"/>
      <c r="I20" s="78"/>
      <c r="J20" s="77"/>
      <c r="K20" s="77">
        <f t="shared" si="0"/>
        <v>0</v>
      </c>
      <c r="L20" s="77">
        <f t="shared" si="1"/>
        <v>0</v>
      </c>
      <c r="M20" s="77">
        <f t="shared" si="2"/>
        <v>0</v>
      </c>
      <c r="N20" s="77">
        <f t="shared" si="3"/>
        <v>0</v>
      </c>
      <c r="O20" s="77">
        <f t="shared" si="4"/>
        <v>0</v>
      </c>
      <c r="P20" s="77">
        <f t="shared" si="5"/>
        <v>0</v>
      </c>
    </row>
    <row r="21" spans="1:18" x14ac:dyDescent="0.25">
      <c r="A21" s="14">
        <v>9</v>
      </c>
      <c r="B21" s="12"/>
      <c r="C21" s="16" t="s">
        <v>74</v>
      </c>
      <c r="D21" s="75" t="s">
        <v>23</v>
      </c>
      <c r="E21" s="76">
        <v>22</v>
      </c>
      <c r="F21" s="77"/>
      <c r="G21" s="77"/>
      <c r="H21" s="78"/>
      <c r="I21" s="78"/>
      <c r="J21" s="77"/>
      <c r="K21" s="77">
        <f t="shared" si="0"/>
        <v>0</v>
      </c>
      <c r="L21" s="77">
        <f t="shared" si="1"/>
        <v>0</v>
      </c>
      <c r="M21" s="77">
        <f t="shared" si="2"/>
        <v>0</v>
      </c>
      <c r="N21" s="77">
        <f t="shared" si="3"/>
        <v>0</v>
      </c>
      <c r="O21" s="77">
        <f t="shared" si="4"/>
        <v>0</v>
      </c>
      <c r="P21" s="77">
        <f t="shared" si="5"/>
        <v>0</v>
      </c>
    </row>
    <row r="22" spans="1:18" ht="26.4" x14ac:dyDescent="0.25">
      <c r="A22" s="14">
        <v>10</v>
      </c>
      <c r="B22" s="15"/>
      <c r="C22" s="74" t="s">
        <v>90</v>
      </c>
      <c r="D22" s="75" t="s">
        <v>23</v>
      </c>
      <c r="E22" s="76">
        <v>29</v>
      </c>
      <c r="F22" s="77"/>
      <c r="G22" s="77"/>
      <c r="H22" s="78"/>
      <c r="I22" s="77"/>
      <c r="J22" s="77"/>
      <c r="K22" s="77">
        <f t="shared" si="0"/>
        <v>0</v>
      </c>
      <c r="L22" s="77">
        <f t="shared" si="1"/>
        <v>0</v>
      </c>
      <c r="M22" s="77">
        <f t="shared" si="2"/>
        <v>0</v>
      </c>
      <c r="N22" s="77">
        <f t="shared" si="3"/>
        <v>0</v>
      </c>
      <c r="O22" s="77">
        <f t="shared" si="4"/>
        <v>0</v>
      </c>
      <c r="P22" s="77">
        <f t="shared" si="5"/>
        <v>0</v>
      </c>
    </row>
    <row r="23" spans="1:18" x14ac:dyDescent="0.25">
      <c r="A23" s="14">
        <v>11</v>
      </c>
      <c r="B23" s="15"/>
      <c r="C23" s="16" t="s">
        <v>21</v>
      </c>
      <c r="D23" s="75" t="s">
        <v>23</v>
      </c>
      <c r="E23" s="76">
        <v>29</v>
      </c>
      <c r="F23" s="77"/>
      <c r="G23" s="77"/>
      <c r="H23" s="78"/>
      <c r="I23" s="78"/>
      <c r="J23" s="77"/>
      <c r="K23" s="77">
        <f t="shared" si="0"/>
        <v>0</v>
      </c>
      <c r="L23" s="77">
        <f t="shared" si="1"/>
        <v>0</v>
      </c>
      <c r="M23" s="77">
        <f t="shared" si="2"/>
        <v>0</v>
      </c>
      <c r="N23" s="77">
        <f t="shared" si="3"/>
        <v>0</v>
      </c>
      <c r="O23" s="77">
        <f t="shared" si="4"/>
        <v>0</v>
      </c>
      <c r="P23" s="77">
        <f t="shared" si="5"/>
        <v>0</v>
      </c>
    </row>
    <row r="24" spans="1:18" x14ac:dyDescent="0.25">
      <c r="A24" s="14">
        <v>12</v>
      </c>
      <c r="B24" s="15"/>
      <c r="C24" s="20" t="s">
        <v>69</v>
      </c>
      <c r="D24" s="75" t="s">
        <v>3</v>
      </c>
      <c r="E24" s="76">
        <v>348</v>
      </c>
      <c r="F24" s="79"/>
      <c r="G24" s="77"/>
      <c r="H24" s="78"/>
      <c r="I24" s="78"/>
      <c r="J24" s="77"/>
      <c r="K24" s="77">
        <f t="shared" si="0"/>
        <v>0</v>
      </c>
      <c r="L24" s="77">
        <f t="shared" si="1"/>
        <v>0</v>
      </c>
      <c r="M24" s="77">
        <f t="shared" si="2"/>
        <v>0</v>
      </c>
      <c r="N24" s="77">
        <f t="shared" si="3"/>
        <v>0</v>
      </c>
      <c r="O24" s="77">
        <f t="shared" si="4"/>
        <v>0</v>
      </c>
      <c r="P24" s="77">
        <f t="shared" si="5"/>
        <v>0</v>
      </c>
    </row>
    <row r="25" spans="1:18" x14ac:dyDescent="0.25">
      <c r="A25" s="14">
        <v>13</v>
      </c>
      <c r="B25" s="15"/>
      <c r="C25" s="20" t="s">
        <v>22</v>
      </c>
      <c r="D25" s="75" t="s">
        <v>23</v>
      </c>
      <c r="E25" s="76">
        <v>29</v>
      </c>
      <c r="F25" s="77"/>
      <c r="G25" s="77"/>
      <c r="H25" s="78"/>
      <c r="I25" s="78"/>
      <c r="J25" s="77"/>
      <c r="K25" s="77">
        <f t="shared" si="0"/>
        <v>0</v>
      </c>
      <c r="L25" s="77">
        <f t="shared" si="1"/>
        <v>0</v>
      </c>
      <c r="M25" s="77">
        <f t="shared" si="2"/>
        <v>0</v>
      </c>
      <c r="N25" s="77">
        <f t="shared" si="3"/>
        <v>0</v>
      </c>
      <c r="O25" s="77">
        <f t="shared" si="4"/>
        <v>0</v>
      </c>
      <c r="P25" s="77">
        <f t="shared" si="5"/>
        <v>0</v>
      </c>
    </row>
    <row r="26" spans="1:18" ht="30.75" customHeight="1" x14ac:dyDescent="0.25">
      <c r="A26" s="14">
        <v>19</v>
      </c>
      <c r="B26" s="15"/>
      <c r="C26" s="20" t="s">
        <v>128</v>
      </c>
      <c r="D26" s="14" t="s">
        <v>23</v>
      </c>
      <c r="E26" s="99">
        <v>29</v>
      </c>
      <c r="F26" s="18"/>
      <c r="G26" s="18"/>
      <c r="H26" s="19"/>
      <c r="I26" s="18"/>
      <c r="J26" s="18"/>
      <c r="K26" s="18">
        <f t="shared" si="0"/>
        <v>0</v>
      </c>
      <c r="L26" s="18">
        <f t="shared" si="1"/>
        <v>0</v>
      </c>
      <c r="M26" s="18">
        <f t="shared" si="2"/>
        <v>0</v>
      </c>
      <c r="N26" s="18">
        <f t="shared" si="3"/>
        <v>0</v>
      </c>
      <c r="O26" s="18">
        <f t="shared" si="4"/>
        <v>0</v>
      </c>
      <c r="P26" s="18">
        <f t="shared" si="5"/>
        <v>0</v>
      </c>
      <c r="R26" s="72"/>
    </row>
    <row r="27" spans="1:18" ht="30.75" customHeight="1" x14ac:dyDescent="0.25">
      <c r="A27" s="14">
        <v>20</v>
      </c>
      <c r="B27" s="15"/>
      <c r="C27" s="20" t="s">
        <v>116</v>
      </c>
      <c r="D27" s="14" t="s">
        <v>23</v>
      </c>
      <c r="E27" s="99">
        <f>E26</f>
        <v>29</v>
      </c>
      <c r="F27" s="18"/>
      <c r="G27" s="18"/>
      <c r="H27" s="19"/>
      <c r="I27" s="18"/>
      <c r="J27" s="18"/>
      <c r="K27" s="18">
        <f t="shared" si="0"/>
        <v>0</v>
      </c>
      <c r="L27" s="18">
        <f t="shared" si="1"/>
        <v>0</v>
      </c>
      <c r="M27" s="18">
        <f t="shared" si="2"/>
        <v>0</v>
      </c>
      <c r="N27" s="18">
        <f t="shared" si="3"/>
        <v>0</v>
      </c>
      <c r="O27" s="18">
        <f t="shared" si="4"/>
        <v>0</v>
      </c>
      <c r="P27" s="18">
        <f t="shared" si="5"/>
        <v>0</v>
      </c>
      <c r="R27" s="72"/>
    </row>
    <row r="28" spans="1:18" ht="26.4" x14ac:dyDescent="0.25">
      <c r="A28" s="14">
        <v>15</v>
      </c>
      <c r="B28" s="15"/>
      <c r="C28" s="16" t="s">
        <v>16</v>
      </c>
      <c r="D28" s="75" t="s">
        <v>23</v>
      </c>
      <c r="E28" s="76">
        <v>262</v>
      </c>
      <c r="F28" s="79"/>
      <c r="G28" s="77"/>
      <c r="H28" s="78"/>
      <c r="I28" s="78"/>
      <c r="J28" s="77"/>
      <c r="K28" s="77">
        <f t="shared" si="0"/>
        <v>0</v>
      </c>
      <c r="L28" s="77">
        <f t="shared" si="1"/>
        <v>0</v>
      </c>
      <c r="M28" s="77">
        <f t="shared" si="2"/>
        <v>0</v>
      </c>
      <c r="N28" s="77">
        <f t="shared" si="3"/>
        <v>0</v>
      </c>
      <c r="O28" s="77">
        <f t="shared" si="4"/>
        <v>0</v>
      </c>
      <c r="P28" s="77">
        <f t="shared" si="5"/>
        <v>0</v>
      </c>
    </row>
    <row r="29" spans="1:18" ht="13.5" customHeight="1" x14ac:dyDescent="0.25">
      <c r="A29" s="23"/>
      <c r="B29" s="23"/>
      <c r="C29" s="57" t="s">
        <v>8</v>
      </c>
      <c r="D29" s="23"/>
      <c r="E29" s="23"/>
      <c r="F29" s="23"/>
      <c r="G29" s="14"/>
      <c r="H29" s="14"/>
      <c r="I29" s="23"/>
      <c r="J29" s="23"/>
      <c r="K29" s="24"/>
      <c r="L29" s="25"/>
      <c r="M29" s="25">
        <f>SUM(M14:M28)</f>
        <v>0</v>
      </c>
      <c r="N29" s="25">
        <f>SUM(N14:N28)</f>
        <v>0</v>
      </c>
      <c r="O29" s="25">
        <f>SUM(O14:O28)</f>
        <v>0</v>
      </c>
      <c r="P29" s="25">
        <f>SUM(P14:P28)</f>
        <v>0</v>
      </c>
    </row>
    <row r="30" spans="1:18" x14ac:dyDescent="0.25">
      <c r="A30" s="23"/>
      <c r="B30" s="23"/>
      <c r="C30" s="58"/>
      <c r="D30" s="36"/>
      <c r="E30" s="36"/>
      <c r="F30" s="23"/>
      <c r="G30" s="14"/>
      <c r="H30" s="23"/>
      <c r="I30" s="36"/>
      <c r="J30" s="59"/>
      <c r="K30" s="23"/>
      <c r="L30" s="23"/>
      <c r="M30" s="23"/>
      <c r="N30" s="23"/>
      <c r="O30" s="23"/>
      <c r="P30" s="24"/>
    </row>
    <row r="31" spans="1:18" x14ac:dyDescent="0.25">
      <c r="A31" s="31"/>
      <c r="B31" s="32"/>
      <c r="C31" s="33" t="s">
        <v>0</v>
      </c>
      <c r="D31" s="33"/>
      <c r="E31" s="33"/>
      <c r="F31" s="34"/>
      <c r="G31" s="35"/>
      <c r="H31" s="34"/>
      <c r="I31" s="33"/>
      <c r="J31" s="22" t="s">
        <v>10</v>
      </c>
      <c r="K31" s="36"/>
      <c r="L31" s="23"/>
      <c r="M31" s="23"/>
      <c r="N31" s="23"/>
      <c r="O31" s="23"/>
      <c r="P31" s="25">
        <f>SUM(P29)</f>
        <v>0</v>
      </c>
    </row>
    <row r="32" spans="1:18" x14ac:dyDescent="0.25">
      <c r="A32" s="2"/>
      <c r="B32" s="2"/>
      <c r="C32" s="37"/>
      <c r="D32" s="38"/>
      <c r="E32" s="38"/>
      <c r="F32" s="2"/>
      <c r="G32" s="39"/>
      <c r="H32" s="40"/>
      <c r="I32" s="40"/>
      <c r="J32" s="41" t="s">
        <v>11</v>
      </c>
      <c r="K32" s="23" t="s">
        <v>9</v>
      </c>
      <c r="L32" s="23"/>
      <c r="M32" s="23"/>
      <c r="N32" s="23"/>
      <c r="O32" s="23"/>
      <c r="P32" s="24">
        <f>P31*L32%</f>
        <v>0</v>
      </c>
    </row>
    <row r="33" spans="1:16" x14ac:dyDescent="0.25">
      <c r="A33" s="2"/>
      <c r="B33" s="2"/>
      <c r="C33" s="37" t="s">
        <v>0</v>
      </c>
      <c r="D33" s="38"/>
      <c r="E33" s="38"/>
      <c r="F33" s="38"/>
      <c r="G33" s="38"/>
      <c r="H33" s="38"/>
      <c r="I33" s="40"/>
      <c r="J33" s="41" t="s">
        <v>12</v>
      </c>
      <c r="K33" s="23" t="s">
        <v>9</v>
      </c>
      <c r="L33" s="23"/>
      <c r="M33" s="23"/>
      <c r="N33" s="23"/>
      <c r="O33" s="23"/>
      <c r="P33" s="24">
        <f>SUM(P31)*L33%</f>
        <v>0</v>
      </c>
    </row>
    <row r="34" spans="1:16" x14ac:dyDescent="0.25">
      <c r="A34" s="2"/>
      <c r="B34" s="2"/>
      <c r="C34" s="37" t="s">
        <v>0</v>
      </c>
      <c r="D34" s="38"/>
      <c r="E34" s="38"/>
      <c r="F34" s="2"/>
      <c r="G34" s="39"/>
      <c r="H34" s="40"/>
      <c r="I34" s="40"/>
      <c r="J34" s="41" t="s">
        <v>13</v>
      </c>
      <c r="K34" s="23" t="s">
        <v>9</v>
      </c>
      <c r="L34" s="23">
        <v>23.59</v>
      </c>
      <c r="M34" s="23"/>
      <c r="N34" s="23"/>
      <c r="O34" s="23"/>
      <c r="P34" s="24">
        <f>M29*L34%</f>
        <v>0</v>
      </c>
    </row>
    <row r="35" spans="1:16" x14ac:dyDescent="0.25">
      <c r="A35" s="2"/>
      <c r="B35" s="2"/>
      <c r="C35" s="37"/>
      <c r="D35" s="38"/>
      <c r="E35" s="38"/>
      <c r="F35" s="38"/>
      <c r="G35" s="38"/>
      <c r="H35" s="2"/>
      <c r="I35" s="2"/>
      <c r="J35" s="41" t="s">
        <v>8</v>
      </c>
      <c r="K35" s="23"/>
      <c r="L35" s="23"/>
      <c r="M35" s="23"/>
      <c r="N35" s="23"/>
      <c r="O35" s="23"/>
      <c r="P35" s="25">
        <f>SUM(P31:P34)</f>
        <v>0</v>
      </c>
    </row>
    <row r="36" spans="1:16" x14ac:dyDescent="0.25">
      <c r="A36" s="120"/>
      <c r="B36" s="120"/>
      <c r="C36" s="120"/>
      <c r="D36" s="120"/>
      <c r="E36" s="120"/>
      <c r="F36" s="120"/>
      <c r="G36" s="121"/>
      <c r="H36" s="121"/>
      <c r="I36" s="121"/>
      <c r="J36" s="121"/>
      <c r="K36" s="121"/>
      <c r="L36" s="121"/>
      <c r="M36" s="121"/>
      <c r="N36" s="121"/>
      <c r="O36" s="121"/>
      <c r="P36" s="121"/>
    </row>
    <row r="37" spans="1:16" ht="13.8" x14ac:dyDescent="0.25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</row>
    <row r="38" spans="1:16" ht="13.8" x14ac:dyDescent="0.25">
      <c r="A38" s="104"/>
      <c r="B38" s="104"/>
      <c r="C38" s="104"/>
      <c r="D38" s="104"/>
      <c r="E38" s="104"/>
      <c r="F38" s="104"/>
      <c r="G38" s="104"/>
      <c r="H38" s="122"/>
      <c r="I38" s="122"/>
      <c r="J38" s="122"/>
      <c r="K38" s="122"/>
      <c r="L38" s="122"/>
      <c r="M38" s="122"/>
      <c r="N38" s="122"/>
      <c r="O38" s="122"/>
      <c r="P38" s="122"/>
    </row>
    <row r="39" spans="1:16" ht="13.8" x14ac:dyDescent="0.25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</row>
  </sheetData>
  <mergeCells count="22">
    <mergeCell ref="A38:G38"/>
    <mergeCell ref="H38:P38"/>
    <mergeCell ref="A39:G39"/>
    <mergeCell ref="H39:P39"/>
    <mergeCell ref="A36:F36"/>
    <mergeCell ref="G36:P36"/>
    <mergeCell ref="A37:G37"/>
    <mergeCell ref="H37:P37"/>
    <mergeCell ref="A10:P10"/>
    <mergeCell ref="A11:A12"/>
    <mergeCell ref="F11:K11"/>
    <mergeCell ref="L11:P11"/>
    <mergeCell ref="A6:P6"/>
    <mergeCell ref="A7:P7"/>
    <mergeCell ref="A9:P9"/>
    <mergeCell ref="J8:M8"/>
    <mergeCell ref="A3:P3"/>
    <mergeCell ref="A4:P4"/>
    <mergeCell ref="A5:P5"/>
    <mergeCell ref="A1:E1"/>
    <mergeCell ref="L1:P1"/>
    <mergeCell ref="A2:P2"/>
  </mergeCells>
  <phoneticPr fontId="1" type="noConversion"/>
  <pageMargins left="0.15748031496062992" right="0.15748031496062992" top="0.19685039370078741" bottom="0.19685039370078741" header="0.11811023622047245" footer="0.11811023622047245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opLeftCell="A13" workbookViewId="0">
      <selection activeCell="C29" sqref="C29"/>
    </sheetView>
  </sheetViews>
  <sheetFormatPr defaultRowHeight="13.2" x14ac:dyDescent="0.25"/>
  <cols>
    <col min="1" max="1" width="4" customWidth="1"/>
    <col min="2" max="2" width="9.109375" hidden="1" customWidth="1"/>
    <col min="3" max="3" width="37.6640625" customWidth="1"/>
  </cols>
  <sheetData>
    <row r="1" spans="1:16" ht="16.2" x14ac:dyDescent="0.35">
      <c r="A1" s="105"/>
      <c r="B1" s="105"/>
      <c r="C1" s="105"/>
      <c r="D1" s="105"/>
      <c r="E1" s="105"/>
      <c r="F1" s="1"/>
      <c r="G1" s="1"/>
      <c r="H1" s="1"/>
      <c r="I1" s="1"/>
      <c r="J1" s="1"/>
      <c r="K1" s="1"/>
      <c r="L1" s="106"/>
      <c r="M1" s="106"/>
      <c r="N1" s="106"/>
      <c r="O1" s="106"/>
      <c r="P1" s="106"/>
    </row>
    <row r="2" spans="1:16" ht="13.8" x14ac:dyDescent="0.25">
      <c r="A2" s="107" t="s">
        <v>56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3.8" x14ac:dyDescent="0.25">
      <c r="A3" s="108" t="s">
        <v>46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</row>
    <row r="4" spans="1:16" ht="13.8" x14ac:dyDescent="0.25">
      <c r="A4" s="109" t="s">
        <v>34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5" spans="1:16" ht="13.8" x14ac:dyDescent="0.25">
      <c r="A5" s="109" t="s">
        <v>48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6" ht="7.5" customHeight="1" x14ac:dyDescent="0.25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</row>
    <row r="7" spans="1:16" x14ac:dyDescent="0.25">
      <c r="A7" s="51"/>
      <c r="B7" s="51"/>
      <c r="C7" s="51"/>
      <c r="D7" s="51"/>
      <c r="E7" s="51"/>
      <c r="F7" s="51"/>
      <c r="G7" s="51"/>
      <c r="H7" s="51"/>
      <c r="I7" s="124" t="s">
        <v>19</v>
      </c>
      <c r="J7" s="124"/>
      <c r="K7" s="124"/>
      <c r="L7" s="124"/>
      <c r="M7" s="124"/>
      <c r="N7" s="62">
        <f>P55</f>
        <v>0</v>
      </c>
      <c r="O7" s="61" t="s">
        <v>43</v>
      </c>
      <c r="P7" s="51"/>
    </row>
    <row r="8" spans="1:16" ht="13.5" customHeight="1" x14ac:dyDescent="0.25">
      <c r="A8" s="112" t="s">
        <v>50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</row>
    <row r="9" spans="1:16" x14ac:dyDescent="0.25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</row>
    <row r="10" spans="1:16" x14ac:dyDescent="0.25">
      <c r="A10" s="115" t="s">
        <v>4</v>
      </c>
      <c r="B10" s="3"/>
      <c r="C10" s="4"/>
      <c r="D10" s="3"/>
      <c r="E10" s="5"/>
      <c r="F10" s="117" t="s">
        <v>54</v>
      </c>
      <c r="G10" s="118"/>
      <c r="H10" s="118"/>
      <c r="I10" s="118"/>
      <c r="J10" s="118"/>
      <c r="K10" s="119"/>
      <c r="L10" s="117" t="s">
        <v>55</v>
      </c>
      <c r="M10" s="118"/>
      <c r="N10" s="118"/>
      <c r="O10" s="118"/>
      <c r="P10" s="119"/>
    </row>
    <row r="11" spans="1:16" ht="63" x14ac:dyDescent="0.25">
      <c r="A11" s="116"/>
      <c r="B11" s="6" t="s">
        <v>5</v>
      </c>
      <c r="C11" s="7" t="s">
        <v>0</v>
      </c>
      <c r="D11" s="6" t="s">
        <v>6</v>
      </c>
      <c r="E11" s="8" t="s">
        <v>1</v>
      </c>
      <c r="F11" s="47" t="s">
        <v>14</v>
      </c>
      <c r="G11" s="10" t="s">
        <v>37</v>
      </c>
      <c r="H11" s="47" t="s">
        <v>38</v>
      </c>
      <c r="I11" s="9" t="s">
        <v>39</v>
      </c>
      <c r="J11" s="9" t="s">
        <v>40</v>
      </c>
      <c r="K11" s="9" t="s">
        <v>41</v>
      </c>
      <c r="L11" s="47" t="s">
        <v>7</v>
      </c>
      <c r="M11" s="47" t="s">
        <v>38</v>
      </c>
      <c r="N11" s="9" t="s">
        <v>39</v>
      </c>
      <c r="O11" s="47" t="s">
        <v>40</v>
      </c>
      <c r="P11" s="9" t="s">
        <v>42</v>
      </c>
    </row>
    <row r="12" spans="1:16" x14ac:dyDescent="0.25">
      <c r="A12" s="42" t="s">
        <v>2</v>
      </c>
      <c r="B12" s="43"/>
      <c r="C12" s="44">
        <v>2</v>
      </c>
      <c r="D12" s="44">
        <v>3</v>
      </c>
      <c r="E12" s="45">
        <v>4</v>
      </c>
      <c r="F12" s="45">
        <v>5</v>
      </c>
      <c r="G12" s="45">
        <v>6</v>
      </c>
      <c r="H12" s="46">
        <v>7</v>
      </c>
      <c r="I12" s="46">
        <v>8</v>
      </c>
      <c r="J12" s="45">
        <v>9</v>
      </c>
      <c r="K12" s="45">
        <v>10</v>
      </c>
      <c r="L12" s="45">
        <v>11</v>
      </c>
      <c r="M12" s="45">
        <v>12</v>
      </c>
      <c r="N12" s="45">
        <v>13</v>
      </c>
      <c r="O12" s="45">
        <v>14</v>
      </c>
      <c r="P12" s="45">
        <v>15</v>
      </c>
    </row>
    <row r="13" spans="1:16" x14ac:dyDescent="0.25">
      <c r="A13" s="14">
        <v>1</v>
      </c>
      <c r="B13" s="12"/>
      <c r="C13" s="54" t="s">
        <v>33</v>
      </c>
      <c r="D13" s="75" t="s">
        <v>23</v>
      </c>
      <c r="E13" s="77">
        <v>7</v>
      </c>
      <c r="F13" s="77"/>
      <c r="G13" s="77"/>
      <c r="H13" s="78"/>
      <c r="I13" s="77"/>
      <c r="J13" s="77"/>
      <c r="K13" s="77">
        <f>H13+I13+J13</f>
        <v>0</v>
      </c>
      <c r="L13" s="77">
        <f>E13*F13</f>
        <v>0</v>
      </c>
      <c r="M13" s="77">
        <f>E13*H13</f>
        <v>0</v>
      </c>
      <c r="N13" s="77">
        <f>E13*I13</f>
        <v>0</v>
      </c>
      <c r="O13" s="77">
        <f>E13*J13</f>
        <v>0</v>
      </c>
      <c r="P13" s="77">
        <f>M13+O13+N13</f>
        <v>0</v>
      </c>
    </row>
    <row r="14" spans="1:16" ht="26.4" x14ac:dyDescent="0.25">
      <c r="A14" s="14">
        <v>2</v>
      </c>
      <c r="B14" s="12"/>
      <c r="C14" s="16" t="s">
        <v>94</v>
      </c>
      <c r="D14" s="75" t="s">
        <v>23</v>
      </c>
      <c r="E14" s="77">
        <v>6</v>
      </c>
      <c r="F14" s="77"/>
      <c r="G14" s="77"/>
      <c r="H14" s="78"/>
      <c r="I14" s="77"/>
      <c r="J14" s="77"/>
      <c r="K14" s="77">
        <f>H14+I14+J14</f>
        <v>0</v>
      </c>
      <c r="L14" s="77">
        <f>E14*F14</f>
        <v>0</v>
      </c>
      <c r="M14" s="77">
        <f>E14*H14</f>
        <v>0</v>
      </c>
      <c r="N14" s="77">
        <f>E14*I14</f>
        <v>0</v>
      </c>
      <c r="O14" s="77">
        <f>E14*J14</f>
        <v>0</v>
      </c>
      <c r="P14" s="77">
        <f>M14+O14+N14</f>
        <v>0</v>
      </c>
    </row>
    <row r="15" spans="1:16" ht="26.4" x14ac:dyDescent="0.25">
      <c r="A15" s="14"/>
      <c r="B15" s="12"/>
      <c r="C15" s="16" t="s">
        <v>95</v>
      </c>
      <c r="D15" s="75" t="s">
        <v>23</v>
      </c>
      <c r="E15" s="77">
        <v>6</v>
      </c>
      <c r="F15" s="77"/>
      <c r="G15" s="77"/>
      <c r="H15" s="78"/>
      <c r="I15" s="77"/>
      <c r="J15" s="77"/>
      <c r="K15" s="77">
        <f>H15+I15+J15</f>
        <v>0</v>
      </c>
      <c r="L15" s="77">
        <f>E15*F15</f>
        <v>0</v>
      </c>
      <c r="M15" s="77">
        <f>E15*H15</f>
        <v>0</v>
      </c>
      <c r="N15" s="77">
        <f>E15*I15</f>
        <v>0</v>
      </c>
      <c r="O15" s="77">
        <f>E15*J15</f>
        <v>0</v>
      </c>
      <c r="P15" s="77">
        <f>M15+O15+N15</f>
        <v>0</v>
      </c>
    </row>
    <row r="16" spans="1:16" ht="15.6" x14ac:dyDescent="0.25">
      <c r="A16" s="14">
        <v>2</v>
      </c>
      <c r="B16" s="12"/>
      <c r="C16" s="20" t="s">
        <v>25</v>
      </c>
      <c r="D16" s="75" t="s">
        <v>26</v>
      </c>
      <c r="E16" s="77">
        <v>5.37</v>
      </c>
      <c r="F16" s="77"/>
      <c r="G16" s="77"/>
      <c r="H16" s="78"/>
      <c r="I16" s="78"/>
      <c r="J16" s="77"/>
      <c r="K16" s="77">
        <f t="shared" ref="K16:K31" si="0">H16+I16+J16</f>
        <v>0</v>
      </c>
      <c r="L16" s="77">
        <f t="shared" ref="L16:L31" si="1">E16*F16</f>
        <v>0</v>
      </c>
      <c r="M16" s="77">
        <f t="shared" ref="M16:M31" si="2">E16*H16</f>
        <v>0</v>
      </c>
      <c r="N16" s="77">
        <f t="shared" ref="N16:N31" si="3">E16*I16</f>
        <v>0</v>
      </c>
      <c r="O16" s="77">
        <f t="shared" ref="O16:O31" si="4">E16*J16</f>
        <v>0</v>
      </c>
      <c r="P16" s="77">
        <f t="shared" ref="P16:P31" si="5">M16+O16+N16</f>
        <v>0</v>
      </c>
    </row>
    <row r="17" spans="1:18" x14ac:dyDescent="0.25">
      <c r="A17" s="14">
        <v>3</v>
      </c>
      <c r="B17" s="12"/>
      <c r="C17" s="16" t="s">
        <v>27</v>
      </c>
      <c r="D17" s="75" t="s">
        <v>15</v>
      </c>
      <c r="E17" s="76">
        <v>7</v>
      </c>
      <c r="F17" s="77"/>
      <c r="G17" s="77"/>
      <c r="H17" s="78"/>
      <c r="I17" s="78"/>
      <c r="J17" s="77"/>
      <c r="K17" s="77">
        <f t="shared" si="0"/>
        <v>0</v>
      </c>
      <c r="L17" s="77">
        <f t="shared" si="1"/>
        <v>0</v>
      </c>
      <c r="M17" s="77">
        <f t="shared" si="2"/>
        <v>0</v>
      </c>
      <c r="N17" s="77">
        <f t="shared" si="3"/>
        <v>0</v>
      </c>
      <c r="O17" s="77">
        <f t="shared" si="4"/>
        <v>0</v>
      </c>
      <c r="P17" s="77">
        <f t="shared" si="5"/>
        <v>0</v>
      </c>
    </row>
    <row r="18" spans="1:18" x14ac:dyDescent="0.25">
      <c r="A18" s="14">
        <v>7</v>
      </c>
      <c r="B18" s="12"/>
      <c r="C18" s="16" t="s">
        <v>87</v>
      </c>
      <c r="D18" s="75" t="s">
        <v>23</v>
      </c>
      <c r="E18" s="76">
        <v>6</v>
      </c>
      <c r="F18" s="77"/>
      <c r="G18" s="77"/>
      <c r="H18" s="78"/>
      <c r="I18" s="77"/>
      <c r="J18" s="77"/>
      <c r="K18" s="77">
        <f t="shared" si="0"/>
        <v>0</v>
      </c>
      <c r="L18" s="77">
        <f t="shared" si="1"/>
        <v>0</v>
      </c>
      <c r="M18" s="77">
        <f t="shared" si="2"/>
        <v>0</v>
      </c>
      <c r="N18" s="77">
        <f t="shared" si="3"/>
        <v>0</v>
      </c>
      <c r="O18" s="77">
        <f t="shared" si="4"/>
        <v>0</v>
      </c>
      <c r="P18" s="77">
        <f t="shared" si="5"/>
        <v>0</v>
      </c>
      <c r="R18" s="72"/>
    </row>
    <row r="19" spans="1:18" ht="26.4" x14ac:dyDescent="0.25">
      <c r="A19" s="14">
        <v>8</v>
      </c>
      <c r="B19" s="12"/>
      <c r="C19" s="16" t="s">
        <v>92</v>
      </c>
      <c r="D19" s="75" t="s">
        <v>23</v>
      </c>
      <c r="E19" s="76">
        <v>6</v>
      </c>
      <c r="F19" s="77"/>
      <c r="G19" s="77"/>
      <c r="H19" s="78"/>
      <c r="I19" s="77"/>
      <c r="J19" s="77"/>
      <c r="K19" s="77">
        <f t="shared" si="0"/>
        <v>0</v>
      </c>
      <c r="L19" s="77">
        <f t="shared" si="1"/>
        <v>0</v>
      </c>
      <c r="M19" s="77">
        <f t="shared" si="2"/>
        <v>0</v>
      </c>
      <c r="N19" s="77">
        <f t="shared" si="3"/>
        <v>0</v>
      </c>
      <c r="O19" s="77">
        <f t="shared" si="4"/>
        <v>0</v>
      </c>
      <c r="P19" s="77">
        <f t="shared" si="5"/>
        <v>0</v>
      </c>
      <c r="R19" s="72"/>
    </row>
    <row r="20" spans="1:18" ht="26.4" x14ac:dyDescent="0.25">
      <c r="A20" s="14">
        <v>4</v>
      </c>
      <c r="B20" s="12"/>
      <c r="C20" s="16" t="s">
        <v>28</v>
      </c>
      <c r="D20" s="75" t="s">
        <v>23</v>
      </c>
      <c r="E20" s="76">
        <v>7</v>
      </c>
      <c r="F20" s="77"/>
      <c r="G20" s="77"/>
      <c r="H20" s="78"/>
      <c r="I20" s="77"/>
      <c r="J20" s="77"/>
      <c r="K20" s="77">
        <f t="shared" si="0"/>
        <v>0</v>
      </c>
      <c r="L20" s="77">
        <f t="shared" si="1"/>
        <v>0</v>
      </c>
      <c r="M20" s="77">
        <f t="shared" si="2"/>
        <v>0</v>
      </c>
      <c r="N20" s="77">
        <f t="shared" si="3"/>
        <v>0</v>
      </c>
      <c r="O20" s="77">
        <f t="shared" si="4"/>
        <v>0</v>
      </c>
      <c r="P20" s="77">
        <f t="shared" si="5"/>
        <v>0</v>
      </c>
    </row>
    <row r="21" spans="1:18" ht="26.4" x14ac:dyDescent="0.25">
      <c r="A21" s="14">
        <v>5</v>
      </c>
      <c r="B21" s="12"/>
      <c r="C21" s="16" t="s">
        <v>32</v>
      </c>
      <c r="D21" s="75" t="s">
        <v>23</v>
      </c>
      <c r="E21" s="76">
        <v>7</v>
      </c>
      <c r="F21" s="77"/>
      <c r="G21" s="77"/>
      <c r="H21" s="78"/>
      <c r="I21" s="77"/>
      <c r="J21" s="77"/>
      <c r="K21" s="77">
        <f t="shared" si="0"/>
        <v>0</v>
      </c>
      <c r="L21" s="77">
        <f t="shared" si="1"/>
        <v>0</v>
      </c>
      <c r="M21" s="77">
        <f t="shared" si="2"/>
        <v>0</v>
      </c>
      <c r="N21" s="77">
        <f t="shared" si="3"/>
        <v>0</v>
      </c>
      <c r="O21" s="77">
        <f t="shared" si="4"/>
        <v>0</v>
      </c>
      <c r="P21" s="77">
        <f t="shared" si="5"/>
        <v>0</v>
      </c>
    </row>
    <row r="22" spans="1:18" ht="26.4" x14ac:dyDescent="0.25">
      <c r="A22" s="14">
        <v>6</v>
      </c>
      <c r="B22" s="12"/>
      <c r="C22" s="16" t="s">
        <v>82</v>
      </c>
      <c r="D22" s="75" t="s">
        <v>30</v>
      </c>
      <c r="E22" s="76">
        <v>14</v>
      </c>
      <c r="F22" s="77"/>
      <c r="G22" s="77"/>
      <c r="H22" s="78"/>
      <c r="I22" s="77"/>
      <c r="J22" s="77"/>
      <c r="K22" s="77">
        <f t="shared" si="0"/>
        <v>0</v>
      </c>
      <c r="L22" s="77">
        <f t="shared" si="1"/>
        <v>0</v>
      </c>
      <c r="M22" s="77">
        <f t="shared" si="2"/>
        <v>0</v>
      </c>
      <c r="N22" s="77">
        <f t="shared" si="3"/>
        <v>0</v>
      </c>
      <c r="O22" s="77">
        <f t="shared" si="4"/>
        <v>0</v>
      </c>
      <c r="P22" s="77">
        <f t="shared" si="5"/>
        <v>0</v>
      </c>
    </row>
    <row r="23" spans="1:18" x14ac:dyDescent="0.25">
      <c r="A23" s="14">
        <v>7</v>
      </c>
      <c r="B23" s="12"/>
      <c r="C23" s="16" t="s">
        <v>96</v>
      </c>
      <c r="D23" s="75" t="s">
        <v>3</v>
      </c>
      <c r="E23" s="76">
        <v>42</v>
      </c>
      <c r="F23" s="77"/>
      <c r="G23" s="77"/>
      <c r="H23" s="78"/>
      <c r="I23" s="78"/>
      <c r="J23" s="77"/>
      <c r="K23" s="77">
        <f t="shared" si="0"/>
        <v>0</v>
      </c>
      <c r="L23" s="77">
        <f t="shared" si="1"/>
        <v>0</v>
      </c>
      <c r="M23" s="77">
        <f t="shared" si="2"/>
        <v>0</v>
      </c>
      <c r="N23" s="77">
        <f t="shared" si="3"/>
        <v>0</v>
      </c>
      <c r="O23" s="77">
        <f t="shared" si="4"/>
        <v>0</v>
      </c>
      <c r="P23" s="77">
        <f t="shared" si="5"/>
        <v>0</v>
      </c>
    </row>
    <row r="24" spans="1:18" x14ac:dyDescent="0.25">
      <c r="A24" s="14">
        <v>8</v>
      </c>
      <c r="B24" s="12"/>
      <c r="C24" s="16" t="s">
        <v>74</v>
      </c>
      <c r="D24" s="75" t="s">
        <v>23</v>
      </c>
      <c r="E24" s="76">
        <v>14</v>
      </c>
      <c r="F24" s="77"/>
      <c r="G24" s="77"/>
      <c r="H24" s="78"/>
      <c r="I24" s="78"/>
      <c r="J24" s="77"/>
      <c r="K24" s="77">
        <f t="shared" si="0"/>
        <v>0</v>
      </c>
      <c r="L24" s="77">
        <f t="shared" si="1"/>
        <v>0</v>
      </c>
      <c r="M24" s="77">
        <f t="shared" si="2"/>
        <v>0</v>
      </c>
      <c r="N24" s="77">
        <f t="shared" si="3"/>
        <v>0</v>
      </c>
      <c r="O24" s="77">
        <f t="shared" si="4"/>
        <v>0</v>
      </c>
      <c r="P24" s="77">
        <f t="shared" si="5"/>
        <v>0</v>
      </c>
    </row>
    <row r="25" spans="1:18" ht="26.4" x14ac:dyDescent="0.25">
      <c r="A25" s="14">
        <v>9</v>
      </c>
      <c r="B25" s="15"/>
      <c r="C25" s="16" t="s">
        <v>90</v>
      </c>
      <c r="D25" s="75" t="s">
        <v>23</v>
      </c>
      <c r="E25" s="76">
        <v>23</v>
      </c>
      <c r="F25" s="77"/>
      <c r="G25" s="77"/>
      <c r="H25" s="78"/>
      <c r="I25" s="77"/>
      <c r="J25" s="77"/>
      <c r="K25" s="77">
        <f t="shared" si="0"/>
        <v>0</v>
      </c>
      <c r="L25" s="77">
        <f t="shared" si="1"/>
        <v>0</v>
      </c>
      <c r="M25" s="77">
        <f t="shared" si="2"/>
        <v>0</v>
      </c>
      <c r="N25" s="77">
        <f t="shared" si="3"/>
        <v>0</v>
      </c>
      <c r="O25" s="77">
        <f t="shared" si="4"/>
        <v>0</v>
      </c>
      <c r="P25" s="77">
        <f t="shared" si="5"/>
        <v>0</v>
      </c>
    </row>
    <row r="26" spans="1:18" x14ac:dyDescent="0.25">
      <c r="A26" s="14">
        <v>10</v>
      </c>
      <c r="B26" s="15"/>
      <c r="C26" s="16" t="s">
        <v>21</v>
      </c>
      <c r="D26" s="75" t="s">
        <v>23</v>
      </c>
      <c r="E26" s="76">
        <v>23</v>
      </c>
      <c r="F26" s="77"/>
      <c r="G26" s="77"/>
      <c r="H26" s="78"/>
      <c r="I26" s="78"/>
      <c r="J26" s="77"/>
      <c r="K26" s="77">
        <f t="shared" si="0"/>
        <v>0</v>
      </c>
      <c r="L26" s="77">
        <f t="shared" si="1"/>
        <v>0</v>
      </c>
      <c r="M26" s="77">
        <f t="shared" si="2"/>
        <v>0</v>
      </c>
      <c r="N26" s="77">
        <f t="shared" si="3"/>
        <v>0</v>
      </c>
      <c r="O26" s="77">
        <f t="shared" si="4"/>
        <v>0</v>
      </c>
      <c r="P26" s="77">
        <f t="shared" si="5"/>
        <v>0</v>
      </c>
    </row>
    <row r="27" spans="1:18" x14ac:dyDescent="0.25">
      <c r="A27" s="14">
        <v>11</v>
      </c>
      <c r="B27" s="15"/>
      <c r="C27" s="20" t="s">
        <v>83</v>
      </c>
      <c r="D27" s="75" t="s">
        <v>3</v>
      </c>
      <c r="E27" s="76">
        <v>264</v>
      </c>
      <c r="F27" s="79"/>
      <c r="G27" s="77"/>
      <c r="H27" s="78"/>
      <c r="I27" s="78"/>
      <c r="J27" s="77"/>
      <c r="K27" s="77">
        <f t="shared" si="0"/>
        <v>0</v>
      </c>
      <c r="L27" s="77">
        <f t="shared" si="1"/>
        <v>0</v>
      </c>
      <c r="M27" s="77">
        <f t="shared" si="2"/>
        <v>0</v>
      </c>
      <c r="N27" s="77">
        <f t="shared" si="3"/>
        <v>0</v>
      </c>
      <c r="O27" s="77">
        <f t="shared" si="4"/>
        <v>0</v>
      </c>
      <c r="P27" s="77">
        <f t="shared" si="5"/>
        <v>0</v>
      </c>
    </row>
    <row r="28" spans="1:18" x14ac:dyDescent="0.25">
      <c r="A28" s="14">
        <v>12</v>
      </c>
      <c r="B28" s="15"/>
      <c r="C28" s="20" t="s">
        <v>22</v>
      </c>
      <c r="D28" s="75" t="s">
        <v>23</v>
      </c>
      <c r="E28" s="76">
        <v>22</v>
      </c>
      <c r="F28" s="77"/>
      <c r="G28" s="77"/>
      <c r="H28" s="78"/>
      <c r="I28" s="78"/>
      <c r="J28" s="77"/>
      <c r="K28" s="77">
        <f t="shared" si="0"/>
        <v>0</v>
      </c>
      <c r="L28" s="77">
        <f t="shared" si="1"/>
        <v>0</v>
      </c>
      <c r="M28" s="77">
        <f t="shared" si="2"/>
        <v>0</v>
      </c>
      <c r="N28" s="77">
        <f t="shared" si="3"/>
        <v>0</v>
      </c>
      <c r="O28" s="77">
        <f t="shared" si="4"/>
        <v>0</v>
      </c>
      <c r="P28" s="77">
        <f t="shared" si="5"/>
        <v>0</v>
      </c>
    </row>
    <row r="29" spans="1:18" ht="26.4" x14ac:dyDescent="0.25">
      <c r="A29" s="14">
        <v>19</v>
      </c>
      <c r="B29" s="15"/>
      <c r="C29" s="20" t="s">
        <v>128</v>
      </c>
      <c r="D29" s="14" t="s">
        <v>23</v>
      </c>
      <c r="E29" s="99">
        <v>23</v>
      </c>
      <c r="F29" s="18"/>
      <c r="G29" s="18"/>
      <c r="H29" s="19"/>
      <c r="I29" s="18"/>
      <c r="J29" s="18"/>
      <c r="K29" s="18">
        <f t="shared" si="0"/>
        <v>0</v>
      </c>
      <c r="L29" s="18">
        <f t="shared" si="1"/>
        <v>0</v>
      </c>
      <c r="M29" s="18">
        <f t="shared" si="2"/>
        <v>0</v>
      </c>
      <c r="N29" s="18">
        <f t="shared" si="3"/>
        <v>0</v>
      </c>
      <c r="O29" s="18">
        <f t="shared" si="4"/>
        <v>0</v>
      </c>
      <c r="P29" s="18">
        <f t="shared" si="5"/>
        <v>0</v>
      </c>
    </row>
    <row r="30" spans="1:18" ht="26.4" x14ac:dyDescent="0.25">
      <c r="A30" s="14">
        <v>20</v>
      </c>
      <c r="B30" s="15"/>
      <c r="C30" s="20" t="s">
        <v>116</v>
      </c>
      <c r="D30" s="14" t="s">
        <v>23</v>
      </c>
      <c r="E30" s="99">
        <f>E29</f>
        <v>23</v>
      </c>
      <c r="F30" s="18"/>
      <c r="G30" s="18"/>
      <c r="H30" s="19"/>
      <c r="I30" s="18"/>
      <c r="J30" s="18"/>
      <c r="K30" s="18">
        <f t="shared" si="0"/>
        <v>0</v>
      </c>
      <c r="L30" s="18">
        <f t="shared" si="1"/>
        <v>0</v>
      </c>
      <c r="M30" s="18">
        <f t="shared" si="2"/>
        <v>0</v>
      </c>
      <c r="N30" s="18">
        <f t="shared" si="3"/>
        <v>0</v>
      </c>
      <c r="O30" s="18">
        <f t="shared" si="4"/>
        <v>0</v>
      </c>
      <c r="P30" s="18">
        <f t="shared" si="5"/>
        <v>0</v>
      </c>
    </row>
    <row r="31" spans="1:18" ht="26.4" x14ac:dyDescent="0.25">
      <c r="A31" s="14">
        <v>14</v>
      </c>
      <c r="B31" s="15"/>
      <c r="C31" s="16" t="s">
        <v>16</v>
      </c>
      <c r="D31" s="75" t="s">
        <v>23</v>
      </c>
      <c r="E31" s="76">
        <v>122</v>
      </c>
      <c r="F31" s="79"/>
      <c r="G31" s="77"/>
      <c r="H31" s="78"/>
      <c r="I31" s="78"/>
      <c r="J31" s="77"/>
      <c r="K31" s="77">
        <f t="shared" si="0"/>
        <v>0</v>
      </c>
      <c r="L31" s="77">
        <f t="shared" si="1"/>
        <v>0</v>
      </c>
      <c r="M31" s="77">
        <f t="shared" si="2"/>
        <v>0</v>
      </c>
      <c r="N31" s="77">
        <f t="shared" si="3"/>
        <v>0</v>
      </c>
      <c r="O31" s="77">
        <f t="shared" si="4"/>
        <v>0</v>
      </c>
      <c r="P31" s="77">
        <f t="shared" si="5"/>
        <v>0</v>
      </c>
    </row>
    <row r="32" spans="1:18" hidden="1" x14ac:dyDescent="0.25">
      <c r="A32" s="14"/>
      <c r="B32" s="15"/>
      <c r="C32" s="16"/>
      <c r="D32" s="14"/>
      <c r="E32" s="17"/>
      <c r="F32" s="18"/>
      <c r="G32" s="18"/>
      <c r="H32" s="19"/>
      <c r="I32" s="19">
        <v>0</v>
      </c>
      <c r="J32" s="18">
        <f t="shared" ref="J32:J48" si="6">I32*0.05</f>
        <v>0</v>
      </c>
      <c r="K32" s="18"/>
      <c r="L32" s="18"/>
      <c r="M32" s="18"/>
      <c r="N32" s="18"/>
      <c r="O32" s="18"/>
      <c r="P32" s="18"/>
      <c r="R32">
        <f t="shared" ref="R32:R48" si="7">ROUND(I32/0.702804,2)</f>
        <v>0</v>
      </c>
    </row>
    <row r="33" spans="1:18" hidden="1" x14ac:dyDescent="0.25">
      <c r="A33" s="14"/>
      <c r="B33" s="15"/>
      <c r="C33" s="16"/>
      <c r="D33" s="14"/>
      <c r="E33" s="17"/>
      <c r="F33" s="18"/>
      <c r="G33" s="18"/>
      <c r="H33" s="19"/>
      <c r="I33" s="18">
        <v>0</v>
      </c>
      <c r="J33" s="18">
        <f t="shared" si="6"/>
        <v>0</v>
      </c>
      <c r="K33" s="18"/>
      <c r="L33" s="18"/>
      <c r="M33" s="18"/>
      <c r="N33" s="18"/>
      <c r="O33" s="18"/>
      <c r="P33" s="18"/>
      <c r="R33">
        <f t="shared" si="7"/>
        <v>0</v>
      </c>
    </row>
    <row r="34" spans="1:18" hidden="1" x14ac:dyDescent="0.25">
      <c r="A34" s="14"/>
      <c r="B34" s="15"/>
      <c r="C34" s="16"/>
      <c r="D34" s="14"/>
      <c r="E34" s="17"/>
      <c r="F34" s="18"/>
      <c r="G34" s="18"/>
      <c r="H34" s="19"/>
      <c r="I34" s="18">
        <v>0</v>
      </c>
      <c r="J34" s="18">
        <f t="shared" si="6"/>
        <v>0</v>
      </c>
      <c r="K34" s="18"/>
      <c r="L34" s="18"/>
      <c r="M34" s="18"/>
      <c r="N34" s="18"/>
      <c r="O34" s="18"/>
      <c r="P34" s="18"/>
      <c r="R34">
        <f t="shared" si="7"/>
        <v>0</v>
      </c>
    </row>
    <row r="35" spans="1:18" hidden="1" x14ac:dyDescent="0.25">
      <c r="A35" s="14"/>
      <c r="B35" s="15"/>
      <c r="C35" s="20"/>
      <c r="D35" s="14"/>
      <c r="E35" s="17"/>
      <c r="F35" s="18"/>
      <c r="G35" s="18"/>
      <c r="H35" s="19"/>
      <c r="I35" s="19">
        <v>0</v>
      </c>
      <c r="J35" s="18">
        <f t="shared" si="6"/>
        <v>0</v>
      </c>
      <c r="K35" s="18"/>
      <c r="L35" s="18"/>
      <c r="M35" s="18"/>
      <c r="N35" s="18"/>
      <c r="O35" s="18"/>
      <c r="P35" s="18"/>
      <c r="R35">
        <f t="shared" si="7"/>
        <v>0</v>
      </c>
    </row>
    <row r="36" spans="1:18" hidden="1" x14ac:dyDescent="0.25">
      <c r="A36" s="14"/>
      <c r="B36" s="15"/>
      <c r="C36" s="20"/>
      <c r="D36" s="14"/>
      <c r="E36" s="17"/>
      <c r="F36" s="18"/>
      <c r="G36" s="18"/>
      <c r="H36" s="19"/>
      <c r="I36" s="19">
        <v>0</v>
      </c>
      <c r="J36" s="18">
        <f t="shared" si="6"/>
        <v>0</v>
      </c>
      <c r="K36" s="18"/>
      <c r="L36" s="18"/>
      <c r="M36" s="18"/>
      <c r="N36" s="18"/>
      <c r="O36" s="18"/>
      <c r="P36" s="18"/>
      <c r="R36">
        <f t="shared" si="7"/>
        <v>0</v>
      </c>
    </row>
    <row r="37" spans="1:18" hidden="1" x14ac:dyDescent="0.25">
      <c r="A37" s="14"/>
      <c r="B37" s="15"/>
      <c r="C37" s="20"/>
      <c r="D37" s="14"/>
      <c r="E37" s="17"/>
      <c r="F37" s="49"/>
      <c r="G37" s="18"/>
      <c r="H37" s="19"/>
      <c r="I37" s="19">
        <v>0</v>
      </c>
      <c r="J37" s="18">
        <f t="shared" si="6"/>
        <v>0</v>
      </c>
      <c r="K37" s="18"/>
      <c r="L37" s="18"/>
      <c r="M37" s="18"/>
      <c r="N37" s="18"/>
      <c r="O37" s="18"/>
      <c r="P37" s="18"/>
      <c r="R37">
        <f t="shared" si="7"/>
        <v>0</v>
      </c>
    </row>
    <row r="38" spans="1:18" hidden="1" x14ac:dyDescent="0.25">
      <c r="A38" s="14"/>
      <c r="B38" s="15"/>
      <c r="C38" s="16"/>
      <c r="D38" s="14"/>
      <c r="E38" s="17"/>
      <c r="F38" s="18"/>
      <c r="G38" s="18"/>
      <c r="H38" s="19"/>
      <c r="I38" s="19">
        <v>0</v>
      </c>
      <c r="J38" s="18">
        <f t="shared" si="6"/>
        <v>0</v>
      </c>
      <c r="K38" s="18"/>
      <c r="L38" s="18"/>
      <c r="M38" s="18"/>
      <c r="N38" s="18"/>
      <c r="O38" s="18"/>
      <c r="P38" s="18"/>
      <c r="R38">
        <f t="shared" si="7"/>
        <v>0</v>
      </c>
    </row>
    <row r="39" spans="1:18" hidden="1" x14ac:dyDescent="0.25">
      <c r="A39" s="14"/>
      <c r="B39" s="15"/>
      <c r="C39" s="16"/>
      <c r="D39" s="14"/>
      <c r="E39" s="17"/>
      <c r="F39" s="50"/>
      <c r="G39" s="18"/>
      <c r="H39" s="19"/>
      <c r="I39" s="19">
        <v>0</v>
      </c>
      <c r="J39" s="18">
        <f t="shared" si="6"/>
        <v>0</v>
      </c>
      <c r="K39" s="18"/>
      <c r="L39" s="18"/>
      <c r="M39" s="18"/>
      <c r="N39" s="18"/>
      <c r="O39" s="18"/>
      <c r="P39" s="18"/>
      <c r="R39">
        <f t="shared" si="7"/>
        <v>0</v>
      </c>
    </row>
    <row r="40" spans="1:18" hidden="1" x14ac:dyDescent="0.25">
      <c r="A40" s="14"/>
      <c r="B40" s="15"/>
      <c r="C40" s="20"/>
      <c r="D40" s="14"/>
      <c r="E40" s="17"/>
      <c r="F40" s="18"/>
      <c r="G40" s="18"/>
      <c r="H40" s="19"/>
      <c r="I40" s="19">
        <v>0</v>
      </c>
      <c r="J40" s="18">
        <f t="shared" si="6"/>
        <v>0</v>
      </c>
      <c r="K40" s="18"/>
      <c r="L40" s="18"/>
      <c r="M40" s="18"/>
      <c r="N40" s="18"/>
      <c r="O40" s="18"/>
      <c r="P40" s="18"/>
      <c r="R40">
        <f t="shared" si="7"/>
        <v>0</v>
      </c>
    </row>
    <row r="41" spans="1:18" hidden="1" x14ac:dyDescent="0.25">
      <c r="A41" s="14"/>
      <c r="B41" s="15"/>
      <c r="C41" s="20"/>
      <c r="D41" s="14"/>
      <c r="E41" s="17"/>
      <c r="F41" s="49"/>
      <c r="G41" s="18"/>
      <c r="H41" s="19"/>
      <c r="I41" s="19">
        <v>0</v>
      </c>
      <c r="J41" s="18">
        <f t="shared" si="6"/>
        <v>0</v>
      </c>
      <c r="K41" s="18"/>
      <c r="L41" s="18"/>
      <c r="M41" s="18"/>
      <c r="N41" s="18"/>
      <c r="O41" s="18"/>
      <c r="P41" s="18"/>
      <c r="R41">
        <f t="shared" si="7"/>
        <v>0</v>
      </c>
    </row>
    <row r="42" spans="1:18" hidden="1" x14ac:dyDescent="0.25">
      <c r="A42" s="14"/>
      <c r="B42" s="15"/>
      <c r="C42" s="20"/>
      <c r="D42" s="14"/>
      <c r="E42" s="17"/>
      <c r="F42" s="18"/>
      <c r="G42" s="18"/>
      <c r="H42" s="19"/>
      <c r="I42" s="19">
        <v>0</v>
      </c>
      <c r="J42" s="18">
        <f t="shared" si="6"/>
        <v>0</v>
      </c>
      <c r="K42" s="18"/>
      <c r="L42" s="18"/>
      <c r="M42" s="18"/>
      <c r="N42" s="18"/>
      <c r="O42" s="18"/>
      <c r="P42" s="18"/>
      <c r="R42">
        <f t="shared" si="7"/>
        <v>0</v>
      </c>
    </row>
    <row r="43" spans="1:18" hidden="1" x14ac:dyDescent="0.25">
      <c r="A43" s="14"/>
      <c r="B43" s="15"/>
      <c r="C43" s="20"/>
      <c r="D43" s="14"/>
      <c r="E43" s="17"/>
      <c r="F43" s="18"/>
      <c r="G43" s="18"/>
      <c r="H43" s="19"/>
      <c r="I43" s="19">
        <v>0</v>
      </c>
      <c r="J43" s="18">
        <f t="shared" si="6"/>
        <v>0</v>
      </c>
      <c r="K43" s="18"/>
      <c r="L43" s="18"/>
      <c r="M43" s="18"/>
      <c r="N43" s="18"/>
      <c r="O43" s="18"/>
      <c r="P43" s="18"/>
      <c r="R43">
        <f t="shared" si="7"/>
        <v>0</v>
      </c>
    </row>
    <row r="44" spans="1:18" hidden="1" x14ac:dyDescent="0.25">
      <c r="A44" s="14"/>
      <c r="B44" s="15"/>
      <c r="C44" s="16"/>
      <c r="D44" s="14"/>
      <c r="E44" s="17"/>
      <c r="F44" s="49"/>
      <c r="G44" s="18"/>
      <c r="H44" s="19"/>
      <c r="I44" s="19">
        <v>0</v>
      </c>
      <c r="J44" s="18">
        <f t="shared" si="6"/>
        <v>0</v>
      </c>
      <c r="K44" s="18"/>
      <c r="L44" s="18"/>
      <c r="M44" s="18"/>
      <c r="N44" s="18"/>
      <c r="O44" s="18"/>
      <c r="P44" s="18"/>
      <c r="R44">
        <f t="shared" si="7"/>
        <v>0</v>
      </c>
    </row>
    <row r="45" spans="1:18" hidden="1" x14ac:dyDescent="0.25">
      <c r="A45" s="14"/>
      <c r="B45" s="15"/>
      <c r="C45" s="16"/>
      <c r="D45" s="14"/>
      <c r="E45" s="17"/>
      <c r="F45" s="18"/>
      <c r="G45" s="18"/>
      <c r="H45" s="19"/>
      <c r="I45" s="19">
        <v>0</v>
      </c>
      <c r="J45" s="18">
        <f t="shared" si="6"/>
        <v>0</v>
      </c>
      <c r="K45" s="18"/>
      <c r="L45" s="18"/>
      <c r="M45" s="18"/>
      <c r="N45" s="18"/>
      <c r="O45" s="18"/>
      <c r="P45" s="18"/>
      <c r="R45">
        <f t="shared" si="7"/>
        <v>0</v>
      </c>
    </row>
    <row r="46" spans="1:18" hidden="1" x14ac:dyDescent="0.25">
      <c r="A46" s="14"/>
      <c r="B46" s="21"/>
      <c r="C46" s="56"/>
      <c r="D46" s="14"/>
      <c r="E46" s="17"/>
      <c r="F46" s="49"/>
      <c r="G46" s="18"/>
      <c r="H46" s="19"/>
      <c r="I46" s="18">
        <v>0</v>
      </c>
      <c r="J46" s="18">
        <f t="shared" si="6"/>
        <v>0</v>
      </c>
      <c r="K46" s="18"/>
      <c r="L46" s="18"/>
      <c r="M46" s="18"/>
      <c r="N46" s="18"/>
      <c r="O46" s="18"/>
      <c r="P46" s="18"/>
      <c r="R46">
        <f t="shared" si="7"/>
        <v>0</v>
      </c>
    </row>
    <row r="47" spans="1:18" hidden="1" x14ac:dyDescent="0.25">
      <c r="A47" s="48"/>
      <c r="B47" s="21"/>
      <c r="C47" s="56"/>
      <c r="D47" s="14"/>
      <c r="E47" s="17"/>
      <c r="F47" s="18"/>
      <c r="G47" s="18"/>
      <c r="H47" s="19"/>
      <c r="I47" s="18">
        <v>0</v>
      </c>
      <c r="J47" s="18">
        <f t="shared" si="6"/>
        <v>0</v>
      </c>
      <c r="K47" s="18"/>
      <c r="L47" s="18"/>
      <c r="M47" s="18"/>
      <c r="N47" s="18"/>
      <c r="O47" s="18"/>
      <c r="P47" s="18"/>
      <c r="R47">
        <f t="shared" si="7"/>
        <v>0</v>
      </c>
    </row>
    <row r="48" spans="1:18" hidden="1" x14ac:dyDescent="0.25">
      <c r="A48" s="14"/>
      <c r="B48" s="21"/>
      <c r="C48" s="20"/>
      <c r="D48" s="14"/>
      <c r="E48" s="17"/>
      <c r="F48" s="18"/>
      <c r="G48" s="18"/>
      <c r="H48" s="19"/>
      <c r="I48" s="19">
        <v>0</v>
      </c>
      <c r="J48" s="18">
        <f t="shared" si="6"/>
        <v>0</v>
      </c>
      <c r="K48" s="18"/>
      <c r="L48" s="18"/>
      <c r="M48" s="18"/>
      <c r="N48" s="18"/>
      <c r="O48" s="18"/>
      <c r="P48" s="18"/>
      <c r="R48">
        <f t="shared" si="7"/>
        <v>0</v>
      </c>
    </row>
    <row r="49" spans="1:16" x14ac:dyDescent="0.25">
      <c r="A49" s="23"/>
      <c r="B49" s="23"/>
      <c r="C49" s="57" t="s">
        <v>8</v>
      </c>
      <c r="D49" s="23"/>
      <c r="E49" s="23"/>
      <c r="F49" s="23"/>
      <c r="G49" s="14"/>
      <c r="H49" s="14"/>
      <c r="I49" s="23"/>
      <c r="J49" s="23"/>
      <c r="K49" s="24"/>
      <c r="L49" s="25"/>
      <c r="M49" s="25">
        <f>SUM(M13:M31)</f>
        <v>0</v>
      </c>
      <c r="N49" s="25">
        <f>SUM(N13:N31)</f>
        <v>0</v>
      </c>
      <c r="O49" s="25">
        <f>SUM(O13:O31)</f>
        <v>0</v>
      </c>
      <c r="P49" s="25">
        <f>SUM(P13:P31)</f>
        <v>0</v>
      </c>
    </row>
    <row r="50" spans="1:16" x14ac:dyDescent="0.25">
      <c r="A50" s="23"/>
      <c r="B50" s="23"/>
      <c r="C50" s="58"/>
      <c r="D50" s="36"/>
      <c r="E50" s="36"/>
      <c r="F50" s="23"/>
      <c r="G50" s="14"/>
      <c r="H50" s="23"/>
      <c r="I50" s="36"/>
      <c r="J50" s="59"/>
      <c r="K50" s="23"/>
      <c r="L50" s="23"/>
      <c r="M50" s="23"/>
      <c r="N50" s="23"/>
      <c r="O50" s="23"/>
      <c r="P50" s="24"/>
    </row>
    <row r="51" spans="1:16" x14ac:dyDescent="0.25">
      <c r="A51" s="31"/>
      <c r="B51" s="32"/>
      <c r="C51" s="33" t="s">
        <v>0</v>
      </c>
      <c r="D51" s="33"/>
      <c r="E51" s="33"/>
      <c r="F51" s="34"/>
      <c r="G51" s="35"/>
      <c r="H51" s="34"/>
      <c r="I51" s="33"/>
      <c r="J51" s="22" t="s">
        <v>10</v>
      </c>
      <c r="K51" s="36"/>
      <c r="L51" s="23"/>
      <c r="M51" s="23"/>
      <c r="N51" s="23"/>
      <c r="O51" s="23"/>
      <c r="P51" s="25">
        <f>SUM(P49)</f>
        <v>0</v>
      </c>
    </row>
    <row r="52" spans="1:16" x14ac:dyDescent="0.25">
      <c r="A52" s="2"/>
      <c r="B52" s="2"/>
      <c r="C52" s="37"/>
      <c r="D52" s="38"/>
      <c r="E52" s="38"/>
      <c r="F52" s="2"/>
      <c r="G52" s="39"/>
      <c r="H52" s="40"/>
      <c r="I52" s="40"/>
      <c r="J52" s="41" t="s">
        <v>11</v>
      </c>
      <c r="K52" s="23" t="s">
        <v>9</v>
      </c>
      <c r="L52" s="23"/>
      <c r="M52" s="23"/>
      <c r="N52" s="23"/>
      <c r="O52" s="23"/>
      <c r="P52" s="24">
        <f>P51*L52%</f>
        <v>0</v>
      </c>
    </row>
    <row r="53" spans="1:16" x14ac:dyDescent="0.25">
      <c r="A53" s="2"/>
      <c r="B53" s="2"/>
      <c r="C53" s="37" t="s">
        <v>0</v>
      </c>
      <c r="D53" s="38"/>
      <c r="E53" s="38"/>
      <c r="F53" s="38"/>
      <c r="G53" s="38"/>
      <c r="H53" s="38"/>
      <c r="I53" s="40"/>
      <c r="J53" s="41" t="s">
        <v>12</v>
      </c>
      <c r="K53" s="23" t="s">
        <v>9</v>
      </c>
      <c r="L53" s="23"/>
      <c r="M53" s="23"/>
      <c r="N53" s="23"/>
      <c r="O53" s="23"/>
      <c r="P53" s="24">
        <f>SUM(P51)*L53%</f>
        <v>0</v>
      </c>
    </row>
    <row r="54" spans="1:16" x14ac:dyDescent="0.25">
      <c r="A54" s="2"/>
      <c r="B54" s="2"/>
      <c r="C54" s="37" t="s">
        <v>0</v>
      </c>
      <c r="D54" s="38"/>
      <c r="E54" s="38"/>
      <c r="F54" s="2"/>
      <c r="G54" s="39"/>
      <c r="H54" s="40"/>
      <c r="I54" s="40"/>
      <c r="J54" s="41" t="s">
        <v>13</v>
      </c>
      <c r="K54" s="23" t="s">
        <v>9</v>
      </c>
      <c r="L54" s="23">
        <v>23.59</v>
      </c>
      <c r="M54" s="23"/>
      <c r="N54" s="23"/>
      <c r="O54" s="23"/>
      <c r="P54" s="24">
        <f>M49*L54%</f>
        <v>0</v>
      </c>
    </row>
    <row r="55" spans="1:16" x14ac:dyDescent="0.25">
      <c r="A55" s="2"/>
      <c r="B55" s="2"/>
      <c r="C55" s="37"/>
      <c r="D55" s="38"/>
      <c r="E55" s="38"/>
      <c r="F55" s="38"/>
      <c r="G55" s="38"/>
      <c r="H55" s="2"/>
      <c r="I55" s="2"/>
      <c r="J55" s="41" t="s">
        <v>8</v>
      </c>
      <c r="K55" s="23"/>
      <c r="L55" s="23"/>
      <c r="M55" s="23"/>
      <c r="N55" s="23"/>
      <c r="O55" s="23"/>
      <c r="P55" s="25">
        <f>SUM(P51:P54)</f>
        <v>0</v>
      </c>
    </row>
    <row r="56" spans="1:16" x14ac:dyDescent="0.25">
      <c r="A56" s="120"/>
      <c r="B56" s="120"/>
      <c r="C56" s="120"/>
      <c r="D56" s="120"/>
      <c r="E56" s="120"/>
      <c r="F56" s="120"/>
      <c r="G56" s="121"/>
      <c r="H56" s="121"/>
      <c r="I56" s="121"/>
      <c r="J56" s="121"/>
      <c r="K56" s="121"/>
      <c r="L56" s="121"/>
      <c r="M56" s="121"/>
      <c r="N56" s="121"/>
      <c r="O56" s="121"/>
      <c r="P56" s="121"/>
    </row>
    <row r="57" spans="1:16" ht="13.8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</row>
    <row r="58" spans="1:16" ht="13.8" x14ac:dyDescent="0.25">
      <c r="A58" s="104"/>
      <c r="B58" s="104"/>
      <c r="C58" s="104"/>
      <c r="D58" s="104"/>
      <c r="E58" s="104"/>
      <c r="F58" s="104"/>
      <c r="G58" s="104"/>
      <c r="H58" s="122"/>
      <c r="I58" s="122"/>
      <c r="J58" s="122"/>
      <c r="K58" s="122"/>
      <c r="L58" s="122"/>
      <c r="M58" s="122"/>
      <c r="N58" s="122"/>
      <c r="O58" s="122"/>
      <c r="P58" s="122"/>
    </row>
    <row r="59" spans="1:16" ht="13.8" x14ac:dyDescent="0.25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</row>
  </sheetData>
  <mergeCells count="21">
    <mergeCell ref="A58:G58"/>
    <mergeCell ref="H58:P58"/>
    <mergeCell ref="A59:G59"/>
    <mergeCell ref="H59:P59"/>
    <mergeCell ref="A56:F56"/>
    <mergeCell ref="G56:P56"/>
    <mergeCell ref="A57:G57"/>
    <mergeCell ref="H57:P57"/>
    <mergeCell ref="A9:P9"/>
    <mergeCell ref="A10:A11"/>
    <mergeCell ref="F10:K10"/>
    <mergeCell ref="L10:P10"/>
    <mergeCell ref="A6:P6"/>
    <mergeCell ref="A8:P8"/>
    <mergeCell ref="I7:M7"/>
    <mergeCell ref="A3:P3"/>
    <mergeCell ref="A4:P4"/>
    <mergeCell ref="A5:P5"/>
    <mergeCell ref="A1:E1"/>
    <mergeCell ref="L1:P1"/>
    <mergeCell ref="A2:P2"/>
  </mergeCells>
  <phoneticPr fontId="1" type="noConversion"/>
  <pageMargins left="0.35433070866141736" right="0.35433070866141736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opLeftCell="A4" workbookViewId="0">
      <selection activeCell="T18" sqref="T18"/>
    </sheetView>
  </sheetViews>
  <sheetFormatPr defaultRowHeight="13.2" x14ac:dyDescent="0.25"/>
  <cols>
    <col min="1" max="1" width="3.6640625" customWidth="1"/>
    <col min="2" max="2" width="9.109375" hidden="1" customWidth="1"/>
    <col min="3" max="3" width="54.5546875" customWidth="1"/>
    <col min="4" max="4" width="6.44140625" customWidth="1"/>
    <col min="5" max="5" width="6.33203125" customWidth="1"/>
    <col min="6" max="8" width="7.109375" customWidth="1"/>
    <col min="9" max="9" width="6.5546875" customWidth="1"/>
    <col min="10" max="10" width="5" customWidth="1"/>
    <col min="11" max="11" width="6.33203125" customWidth="1"/>
    <col min="12" max="12" width="6.88671875" customWidth="1"/>
    <col min="13" max="13" width="8" customWidth="1"/>
    <col min="14" max="14" width="7.44140625" customWidth="1"/>
    <col min="15" max="15" width="7.33203125" customWidth="1"/>
    <col min="16" max="16" width="8.5546875" customWidth="1"/>
  </cols>
  <sheetData>
    <row r="1" spans="1:18" ht="13.5" customHeight="1" x14ac:dyDescent="0.35">
      <c r="A1" s="105"/>
      <c r="B1" s="105"/>
      <c r="C1" s="105"/>
      <c r="D1" s="105"/>
      <c r="E1" s="105"/>
      <c r="F1" s="1"/>
      <c r="G1" s="1"/>
      <c r="H1" s="1"/>
      <c r="I1" s="1"/>
      <c r="J1" s="1"/>
      <c r="K1" s="1"/>
      <c r="L1" s="106"/>
      <c r="M1" s="106"/>
      <c r="N1" s="106"/>
      <c r="O1" s="106"/>
      <c r="P1" s="106"/>
    </row>
    <row r="2" spans="1:18" ht="13.8" x14ac:dyDescent="0.25">
      <c r="A2" s="107" t="s">
        <v>57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8" ht="13.8" x14ac:dyDescent="0.25">
      <c r="A3" s="108" t="s">
        <v>124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</row>
    <row r="4" spans="1:18" ht="13.8" x14ac:dyDescent="0.25">
      <c r="A4" s="109" t="s">
        <v>123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5" spans="1:18" ht="13.8" x14ac:dyDescent="0.25">
      <c r="A5" s="109" t="s">
        <v>58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8" x14ac:dyDescent="0.25">
      <c r="A6" s="51"/>
      <c r="B6" s="51"/>
      <c r="C6" s="51"/>
      <c r="D6" s="51"/>
      <c r="E6" s="51"/>
      <c r="F6" s="51"/>
      <c r="G6" s="51"/>
      <c r="H6" s="51"/>
      <c r="I6" s="124" t="s">
        <v>19</v>
      </c>
      <c r="J6" s="124"/>
      <c r="K6" s="124"/>
      <c r="L6" s="124"/>
      <c r="M6" s="124"/>
      <c r="N6" s="62">
        <f>P26</f>
        <v>0</v>
      </c>
      <c r="O6" s="61" t="s">
        <v>43</v>
      </c>
      <c r="P6" s="51"/>
    </row>
    <row r="7" spans="1:18" ht="13.8" x14ac:dyDescent="0.25">
      <c r="A7" s="112" t="s">
        <v>50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18" x14ac:dyDescent="0.25">
      <c r="A8" s="114" t="s">
        <v>0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t="s">
        <v>0</v>
      </c>
    </row>
    <row r="9" spans="1:18" x14ac:dyDescent="0.25">
      <c r="A9" s="115" t="s">
        <v>4</v>
      </c>
      <c r="B9" s="3"/>
      <c r="C9" s="4"/>
      <c r="D9" s="3"/>
      <c r="E9" s="5"/>
      <c r="F9" s="117" t="s">
        <v>54</v>
      </c>
      <c r="G9" s="118"/>
      <c r="H9" s="118"/>
      <c r="I9" s="118"/>
      <c r="J9" s="118"/>
      <c r="K9" s="119"/>
      <c r="L9" s="117" t="s">
        <v>55</v>
      </c>
      <c r="M9" s="118"/>
      <c r="N9" s="118"/>
      <c r="O9" s="118"/>
      <c r="P9" s="119"/>
    </row>
    <row r="10" spans="1:18" ht="63" x14ac:dyDescent="0.25">
      <c r="A10" s="116"/>
      <c r="B10" s="6" t="s">
        <v>5</v>
      </c>
      <c r="C10" s="7" t="s">
        <v>0</v>
      </c>
      <c r="D10" s="6" t="s">
        <v>6</v>
      </c>
      <c r="E10" s="8" t="s">
        <v>1</v>
      </c>
      <c r="F10" s="47" t="s">
        <v>14</v>
      </c>
      <c r="G10" s="10" t="s">
        <v>37</v>
      </c>
      <c r="H10" s="47" t="s">
        <v>38</v>
      </c>
      <c r="I10" s="9" t="s">
        <v>39</v>
      </c>
      <c r="J10" s="9" t="s">
        <v>40</v>
      </c>
      <c r="K10" s="9" t="s">
        <v>41</v>
      </c>
      <c r="L10" s="47" t="s">
        <v>7</v>
      </c>
      <c r="M10" s="47" t="s">
        <v>38</v>
      </c>
      <c r="N10" s="9" t="s">
        <v>39</v>
      </c>
      <c r="O10" s="47" t="s">
        <v>40</v>
      </c>
      <c r="P10" s="9" t="s">
        <v>42</v>
      </c>
      <c r="R10" t="s">
        <v>0</v>
      </c>
    </row>
    <row r="11" spans="1:18" ht="12" customHeight="1" x14ac:dyDescent="0.25">
      <c r="A11" s="42" t="s">
        <v>2</v>
      </c>
      <c r="B11" s="43"/>
      <c r="C11" s="44">
        <v>2</v>
      </c>
      <c r="D11" s="44">
        <v>3</v>
      </c>
      <c r="E11" s="45">
        <v>4</v>
      </c>
      <c r="F11" s="45">
        <v>5</v>
      </c>
      <c r="G11" s="45">
        <v>6</v>
      </c>
      <c r="H11" s="46">
        <v>7</v>
      </c>
      <c r="I11" s="46">
        <v>8</v>
      </c>
      <c r="J11" s="45">
        <v>9</v>
      </c>
      <c r="K11" s="45">
        <v>10</v>
      </c>
      <c r="L11" s="45">
        <v>11</v>
      </c>
      <c r="M11" s="45">
        <v>12</v>
      </c>
      <c r="N11" s="45">
        <v>13</v>
      </c>
      <c r="O11" s="45">
        <v>14</v>
      </c>
      <c r="P11" s="45">
        <v>15</v>
      </c>
    </row>
    <row r="12" spans="1:18" ht="14.25" customHeight="1" x14ac:dyDescent="0.25">
      <c r="A12" s="14">
        <v>1</v>
      </c>
      <c r="B12" s="15"/>
      <c r="C12" s="20" t="s">
        <v>97</v>
      </c>
      <c r="D12" s="14" t="s">
        <v>23</v>
      </c>
      <c r="E12" s="17">
        <v>38</v>
      </c>
      <c r="F12" s="18"/>
      <c r="G12" s="18"/>
      <c r="H12" s="19"/>
      <c r="I12" s="18"/>
      <c r="J12" s="18"/>
      <c r="K12" s="18">
        <f t="shared" ref="K12:K18" si="0">H12+I12+J12</f>
        <v>0</v>
      </c>
      <c r="L12" s="18">
        <f t="shared" ref="L12:L18" si="1">E12*F12</f>
        <v>0</v>
      </c>
      <c r="M12" s="18">
        <f t="shared" ref="M12:M18" si="2">E12*H12</f>
        <v>0</v>
      </c>
      <c r="N12" s="18">
        <f t="shared" ref="N12:N18" si="3">E12*I12</f>
        <v>0</v>
      </c>
      <c r="O12" s="18">
        <f t="shared" ref="O12:O18" si="4">E12*J12</f>
        <v>0</v>
      </c>
      <c r="P12" s="18">
        <f t="shared" ref="P12:P18" si="5">M12+O12+N12</f>
        <v>0</v>
      </c>
    </row>
    <row r="13" spans="1:18" x14ac:dyDescent="0.25">
      <c r="A13" s="14">
        <v>2</v>
      </c>
      <c r="B13" s="15"/>
      <c r="C13" s="16" t="s">
        <v>98</v>
      </c>
      <c r="D13" s="14" t="s">
        <v>23</v>
      </c>
      <c r="E13" s="17">
        <v>19</v>
      </c>
      <c r="F13" s="18"/>
      <c r="G13" s="18"/>
      <c r="H13" s="19"/>
      <c r="I13" s="19"/>
      <c r="J13" s="18"/>
      <c r="K13" s="18">
        <f t="shared" si="0"/>
        <v>0</v>
      </c>
      <c r="L13" s="18">
        <f t="shared" si="1"/>
        <v>0</v>
      </c>
      <c r="M13" s="18">
        <f t="shared" si="2"/>
        <v>0</v>
      </c>
      <c r="N13" s="18">
        <f t="shared" si="3"/>
        <v>0</v>
      </c>
      <c r="O13" s="18">
        <f t="shared" si="4"/>
        <v>0</v>
      </c>
      <c r="P13" s="18">
        <f t="shared" si="5"/>
        <v>0</v>
      </c>
    </row>
    <row r="14" spans="1:18" x14ac:dyDescent="0.25">
      <c r="A14" s="14">
        <v>3</v>
      </c>
      <c r="B14" s="15"/>
      <c r="C14" s="20" t="s">
        <v>99</v>
      </c>
      <c r="D14" s="14" t="s">
        <v>3</v>
      </c>
      <c r="E14" s="17">
        <v>57</v>
      </c>
      <c r="F14" s="49"/>
      <c r="G14" s="18"/>
      <c r="H14" s="19"/>
      <c r="I14" s="19"/>
      <c r="J14" s="18"/>
      <c r="K14" s="18">
        <f t="shared" si="0"/>
        <v>0</v>
      </c>
      <c r="L14" s="18">
        <f t="shared" si="1"/>
        <v>0</v>
      </c>
      <c r="M14" s="18">
        <f t="shared" si="2"/>
        <v>0</v>
      </c>
      <c r="N14" s="18">
        <f t="shared" si="3"/>
        <v>0</v>
      </c>
      <c r="O14" s="18">
        <f t="shared" si="4"/>
        <v>0</v>
      </c>
      <c r="P14" s="18">
        <f t="shared" si="5"/>
        <v>0</v>
      </c>
    </row>
    <row r="15" spans="1:18" x14ac:dyDescent="0.25">
      <c r="A15" s="14">
        <v>4</v>
      </c>
      <c r="B15" s="15"/>
      <c r="C15" s="20" t="s">
        <v>22</v>
      </c>
      <c r="D15" s="14" t="s">
        <v>23</v>
      </c>
      <c r="E15" s="17">
        <v>24</v>
      </c>
      <c r="F15" s="18"/>
      <c r="G15" s="18"/>
      <c r="H15" s="19"/>
      <c r="I15" s="19"/>
      <c r="J15" s="18"/>
      <c r="K15" s="18">
        <f t="shared" si="0"/>
        <v>0</v>
      </c>
      <c r="L15" s="18">
        <f t="shared" si="1"/>
        <v>0</v>
      </c>
      <c r="M15" s="18">
        <f t="shared" si="2"/>
        <v>0</v>
      </c>
      <c r="N15" s="18">
        <f t="shared" si="3"/>
        <v>0</v>
      </c>
      <c r="O15" s="18">
        <f t="shared" si="4"/>
        <v>0</v>
      </c>
      <c r="P15" s="18">
        <f t="shared" si="5"/>
        <v>0</v>
      </c>
    </row>
    <row r="16" spans="1:18" x14ac:dyDescent="0.25">
      <c r="A16" s="14">
        <v>19</v>
      </c>
      <c r="B16" s="15"/>
      <c r="C16" s="20" t="s">
        <v>128</v>
      </c>
      <c r="D16" s="14" t="s">
        <v>23</v>
      </c>
      <c r="E16" s="99">
        <v>24</v>
      </c>
      <c r="F16" s="18"/>
      <c r="G16" s="18"/>
      <c r="H16" s="19"/>
      <c r="I16" s="18"/>
      <c r="J16" s="18"/>
      <c r="K16" s="18">
        <f t="shared" si="0"/>
        <v>0</v>
      </c>
      <c r="L16" s="18">
        <f t="shared" si="1"/>
        <v>0</v>
      </c>
      <c r="M16" s="18">
        <f t="shared" si="2"/>
        <v>0</v>
      </c>
      <c r="N16" s="18">
        <f t="shared" si="3"/>
        <v>0</v>
      </c>
      <c r="O16" s="18">
        <f t="shared" si="4"/>
        <v>0</v>
      </c>
      <c r="P16" s="18">
        <f t="shared" si="5"/>
        <v>0</v>
      </c>
    </row>
    <row r="17" spans="1:17" x14ac:dyDescent="0.25">
      <c r="A17" s="14">
        <v>20</v>
      </c>
      <c r="B17" s="15"/>
      <c r="C17" s="20" t="s">
        <v>116</v>
      </c>
      <c r="D17" s="14" t="s">
        <v>23</v>
      </c>
      <c r="E17" s="99">
        <f>E16</f>
        <v>24</v>
      </c>
      <c r="F17" s="18"/>
      <c r="G17" s="18"/>
      <c r="H17" s="19"/>
      <c r="I17" s="18"/>
      <c r="J17" s="18"/>
      <c r="K17" s="18">
        <f t="shared" si="0"/>
        <v>0</v>
      </c>
      <c r="L17" s="18">
        <f t="shared" si="1"/>
        <v>0</v>
      </c>
      <c r="M17" s="18">
        <f t="shared" si="2"/>
        <v>0</v>
      </c>
      <c r="N17" s="18">
        <f t="shared" si="3"/>
        <v>0</v>
      </c>
      <c r="O17" s="18">
        <f t="shared" si="4"/>
        <v>0</v>
      </c>
      <c r="P17" s="18">
        <f t="shared" si="5"/>
        <v>0</v>
      </c>
    </row>
    <row r="18" spans="1:17" ht="26.4" x14ac:dyDescent="0.25">
      <c r="A18" s="14">
        <v>6</v>
      </c>
      <c r="B18" s="15"/>
      <c r="C18" s="16" t="s">
        <v>16</v>
      </c>
      <c r="D18" s="14" t="s">
        <v>23</v>
      </c>
      <c r="E18" s="17">
        <v>111</v>
      </c>
      <c r="F18" s="49"/>
      <c r="G18" s="18"/>
      <c r="H18" s="19"/>
      <c r="I18" s="19"/>
      <c r="J18" s="18"/>
      <c r="K18" s="18">
        <f t="shared" si="0"/>
        <v>0</v>
      </c>
      <c r="L18" s="18">
        <f t="shared" si="1"/>
        <v>0</v>
      </c>
      <c r="M18" s="18">
        <f t="shared" si="2"/>
        <v>0</v>
      </c>
      <c r="N18" s="18">
        <f t="shared" si="3"/>
        <v>0</v>
      </c>
      <c r="O18" s="18">
        <f t="shared" si="4"/>
        <v>0</v>
      </c>
      <c r="P18" s="18">
        <f t="shared" si="5"/>
        <v>0</v>
      </c>
    </row>
    <row r="19" spans="1:17" x14ac:dyDescent="0.25">
      <c r="A19" s="14">
        <v>7</v>
      </c>
      <c r="B19" s="15"/>
      <c r="C19" s="16" t="s">
        <v>102</v>
      </c>
      <c r="D19" s="14" t="s">
        <v>23</v>
      </c>
      <c r="E19" s="17">
        <v>13</v>
      </c>
      <c r="F19" s="49"/>
      <c r="G19" s="18"/>
      <c r="H19" s="19"/>
      <c r="I19" s="19"/>
      <c r="J19" s="18"/>
      <c r="K19" s="18">
        <f t="shared" ref="K19" si="6">H19+I19+J19</f>
        <v>0</v>
      </c>
      <c r="L19" s="18">
        <f t="shared" ref="L19" si="7">E19*F19</f>
        <v>0</v>
      </c>
      <c r="M19" s="18">
        <f t="shared" ref="M19" si="8">E19*H19</f>
        <v>0</v>
      </c>
      <c r="N19" s="18">
        <f t="shared" ref="N19" si="9">E19*I19</f>
        <v>0</v>
      </c>
      <c r="O19" s="18">
        <f t="shared" ref="O19" si="10">E19*J19</f>
        <v>0</v>
      </c>
      <c r="P19" s="18">
        <f t="shared" ref="P19" si="11">M19+O19+N19</f>
        <v>0</v>
      </c>
    </row>
    <row r="20" spans="1:17" ht="12" customHeight="1" x14ac:dyDescent="0.25">
      <c r="A20" s="23"/>
      <c r="B20" s="21"/>
      <c r="C20" s="22" t="s">
        <v>8</v>
      </c>
      <c r="D20" s="23"/>
      <c r="E20" s="23"/>
      <c r="F20" s="23"/>
      <c r="G20" s="14"/>
      <c r="H20" s="14"/>
      <c r="I20" s="23"/>
      <c r="J20" s="23"/>
      <c r="K20" s="24"/>
      <c r="L20" s="25"/>
      <c r="M20" s="25">
        <f>SUM(M12:M18)</f>
        <v>0</v>
      </c>
      <c r="N20" s="25">
        <f>SUM(N12:N18)</f>
        <v>0</v>
      </c>
      <c r="O20" s="25">
        <f>SUM(O12:O18)</f>
        <v>0</v>
      </c>
      <c r="P20" s="25">
        <f>SUM(P12:P19)</f>
        <v>0</v>
      </c>
    </row>
    <row r="21" spans="1:17" x14ac:dyDescent="0.25">
      <c r="A21" s="23"/>
      <c r="B21" s="23"/>
      <c r="C21" s="26"/>
      <c r="D21" s="27"/>
      <c r="E21" s="27"/>
      <c r="F21" s="28"/>
      <c r="G21" s="29"/>
      <c r="H21" s="28"/>
      <c r="I21" s="27"/>
      <c r="J21" s="30"/>
      <c r="K21" s="23"/>
      <c r="L21" s="23"/>
      <c r="M21" s="23"/>
      <c r="N21" s="23"/>
      <c r="O21" s="23"/>
      <c r="P21" s="24"/>
      <c r="Q21" t="s">
        <v>0</v>
      </c>
    </row>
    <row r="22" spans="1:17" x14ac:dyDescent="0.25">
      <c r="A22" s="23"/>
      <c r="B22" s="32"/>
      <c r="C22" s="33"/>
      <c r="D22" s="33"/>
      <c r="E22" s="33"/>
      <c r="F22" s="34"/>
      <c r="G22" s="35"/>
      <c r="H22" s="34"/>
      <c r="I22" s="33"/>
      <c r="J22" s="22" t="s">
        <v>10</v>
      </c>
      <c r="K22" s="36"/>
      <c r="L22" s="23"/>
      <c r="M22" s="23"/>
      <c r="N22" s="23"/>
      <c r="O22" s="23"/>
      <c r="P22" s="25">
        <f>SUM(P20)</f>
        <v>0</v>
      </c>
    </row>
    <row r="23" spans="1:17" x14ac:dyDescent="0.25">
      <c r="A23" s="2"/>
      <c r="B23" s="2"/>
      <c r="C23" s="37"/>
      <c r="D23" s="38"/>
      <c r="E23" s="38"/>
      <c r="F23" s="2"/>
      <c r="G23" s="39"/>
      <c r="H23" s="40"/>
      <c r="I23" s="40"/>
      <c r="J23" s="41" t="s">
        <v>11</v>
      </c>
      <c r="K23" s="23" t="s">
        <v>9</v>
      </c>
      <c r="L23" s="23"/>
      <c r="M23" s="23"/>
      <c r="N23" s="23"/>
      <c r="O23" s="23"/>
      <c r="P23" s="24">
        <f>P22*L23%</f>
        <v>0</v>
      </c>
    </row>
    <row r="24" spans="1:17" x14ac:dyDescent="0.25">
      <c r="A24" s="2"/>
      <c r="B24" s="2"/>
      <c r="C24" s="37" t="s">
        <v>0</v>
      </c>
      <c r="D24" s="38"/>
      <c r="E24" s="38"/>
      <c r="F24" s="38"/>
      <c r="G24" s="38"/>
      <c r="H24" s="38"/>
      <c r="I24" s="40"/>
      <c r="J24" s="41" t="s">
        <v>12</v>
      </c>
      <c r="K24" s="23" t="s">
        <v>9</v>
      </c>
      <c r="L24" s="23"/>
      <c r="M24" s="23"/>
      <c r="N24" s="23"/>
      <c r="O24" s="23"/>
      <c r="P24" s="24">
        <f>SUM(P22)*L24%</f>
        <v>0</v>
      </c>
    </row>
    <row r="25" spans="1:17" x14ac:dyDescent="0.25">
      <c r="A25" s="2"/>
      <c r="B25" s="2"/>
      <c r="C25" s="37" t="s">
        <v>0</v>
      </c>
      <c r="D25" s="38"/>
      <c r="E25" s="38"/>
      <c r="F25" s="2"/>
      <c r="G25" s="39"/>
      <c r="H25" s="40"/>
      <c r="I25" s="40"/>
      <c r="J25" s="41" t="s">
        <v>13</v>
      </c>
      <c r="K25" s="23" t="s">
        <v>9</v>
      </c>
      <c r="L25" s="23">
        <v>23.59</v>
      </c>
      <c r="M25" s="23"/>
      <c r="N25" s="23"/>
      <c r="O25" s="23"/>
      <c r="P25" s="24">
        <f>M20*L25%</f>
        <v>0</v>
      </c>
    </row>
    <row r="26" spans="1:17" x14ac:dyDescent="0.25">
      <c r="A26" s="2"/>
      <c r="B26" s="2"/>
      <c r="C26" s="37"/>
      <c r="D26" s="38"/>
      <c r="E26" s="38"/>
      <c r="F26" s="38"/>
      <c r="G26" s="38"/>
      <c r="H26" s="2"/>
      <c r="I26" s="2"/>
      <c r="J26" s="41" t="s">
        <v>8</v>
      </c>
      <c r="K26" s="23"/>
      <c r="L26" s="23"/>
      <c r="M26" s="23"/>
      <c r="N26" s="23"/>
      <c r="O26" s="23"/>
      <c r="P26" s="25">
        <f>SUM(P22:P25)</f>
        <v>0</v>
      </c>
    </row>
    <row r="27" spans="1:17" x14ac:dyDescent="0.25">
      <c r="A27" s="120"/>
      <c r="B27" s="120"/>
      <c r="C27" s="120"/>
      <c r="D27" s="120"/>
      <c r="E27" s="120"/>
      <c r="F27" s="120"/>
      <c r="G27" s="121"/>
      <c r="H27" s="121"/>
      <c r="I27" s="121"/>
      <c r="J27" s="121"/>
      <c r="K27" s="121"/>
      <c r="L27" s="121"/>
      <c r="M27" s="121"/>
      <c r="N27" s="121"/>
      <c r="O27" s="121"/>
      <c r="P27" s="121"/>
    </row>
    <row r="28" spans="1:17" ht="13.8" x14ac:dyDescent="0.25">
      <c r="A28" s="104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</row>
    <row r="29" spans="1:17" ht="13.8" x14ac:dyDescent="0.25">
      <c r="A29" s="104"/>
      <c r="B29" s="104"/>
      <c r="C29" s="104"/>
      <c r="D29" s="104"/>
      <c r="E29" s="104"/>
      <c r="F29" s="104"/>
      <c r="G29" s="104"/>
      <c r="H29" s="122"/>
      <c r="I29" s="122"/>
      <c r="J29" s="122"/>
      <c r="K29" s="122"/>
      <c r="L29" s="122"/>
      <c r="M29" s="122"/>
      <c r="N29" s="122"/>
      <c r="O29" s="122"/>
      <c r="P29" s="122"/>
    </row>
    <row r="30" spans="1:17" ht="13.8" x14ac:dyDescent="0.25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</row>
  </sheetData>
  <mergeCells count="20">
    <mergeCell ref="A29:G29"/>
    <mergeCell ref="H29:P29"/>
    <mergeCell ref="A30:G30"/>
    <mergeCell ref="H30:P30"/>
    <mergeCell ref="A27:F27"/>
    <mergeCell ref="G27:P27"/>
    <mergeCell ref="A28:G28"/>
    <mergeCell ref="H28:P28"/>
    <mergeCell ref="A8:P8"/>
    <mergeCell ref="A9:A10"/>
    <mergeCell ref="F9:K9"/>
    <mergeCell ref="L9:P9"/>
    <mergeCell ref="A7:P7"/>
    <mergeCell ref="I6:M6"/>
    <mergeCell ref="A3:P3"/>
    <mergeCell ref="A4:P4"/>
    <mergeCell ref="A5:P5"/>
    <mergeCell ref="A1:E1"/>
    <mergeCell ref="L1:P1"/>
    <mergeCell ref="A2:P2"/>
  </mergeCells>
  <phoneticPr fontId="1" type="noConversion"/>
  <pageMargins left="0.39370078740157483" right="0.15748031496062992" top="0" bottom="0" header="0" footer="0"/>
  <pageSetup paperSize="9" scale="9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8" workbookViewId="0">
      <selection activeCell="R18" sqref="R18"/>
    </sheetView>
  </sheetViews>
  <sheetFormatPr defaultRowHeight="13.2" x14ac:dyDescent="0.25"/>
  <cols>
    <col min="1" max="1" width="3.5546875" customWidth="1"/>
    <col min="2" max="2" width="9.109375" hidden="1" customWidth="1"/>
    <col min="3" max="3" width="53.6640625" customWidth="1"/>
  </cols>
  <sheetData>
    <row r="1" spans="1:16" hidden="1" x14ac:dyDescent="0.25"/>
    <row r="2" spans="1:16" hidden="1" x14ac:dyDescent="0.25"/>
    <row r="3" spans="1:16" hidden="1" x14ac:dyDescent="0.25"/>
    <row r="4" spans="1:16" hidden="1" x14ac:dyDescent="0.25"/>
    <row r="5" spans="1:16" hidden="1" x14ac:dyDescent="0.25"/>
    <row r="6" spans="1:16" hidden="1" x14ac:dyDescent="0.25"/>
    <row r="7" spans="1:16" ht="16.2" hidden="1" x14ac:dyDescent="0.35">
      <c r="A7" s="105"/>
      <c r="B7" s="105"/>
      <c r="C7" s="105"/>
      <c r="D7" s="105"/>
      <c r="E7" s="105"/>
      <c r="F7" s="1"/>
      <c r="G7" s="1"/>
      <c r="H7" s="1"/>
      <c r="I7" s="1"/>
      <c r="J7" s="1"/>
      <c r="K7" s="1"/>
      <c r="L7" s="106"/>
      <c r="M7" s="106"/>
      <c r="N7" s="106"/>
      <c r="O7" s="106"/>
      <c r="P7" s="106"/>
    </row>
    <row r="8" spans="1:16" ht="13.8" x14ac:dyDescent="0.25">
      <c r="A8" s="107" t="s">
        <v>60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</row>
    <row r="9" spans="1:16" ht="13.8" x14ac:dyDescent="0.25">
      <c r="A9" s="108" t="s">
        <v>124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</row>
    <row r="10" spans="1:16" ht="13.8" x14ac:dyDescent="0.25">
      <c r="A10" s="109" t="s">
        <v>59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</row>
    <row r="11" spans="1:16" ht="13.8" x14ac:dyDescent="0.25">
      <c r="A11" s="109" t="s">
        <v>58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</row>
    <row r="12" spans="1:16" x14ac:dyDescent="0.25">
      <c r="A12" s="113"/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</row>
    <row r="13" spans="1:16" x14ac:dyDescent="0.25">
      <c r="A13" s="51"/>
      <c r="B13" s="51"/>
      <c r="C13" s="51"/>
      <c r="D13" s="51"/>
      <c r="E13" s="51"/>
      <c r="F13" s="51"/>
      <c r="G13" s="51"/>
      <c r="H13" s="113" t="s">
        <v>19</v>
      </c>
      <c r="I13" s="113"/>
      <c r="J13" s="113"/>
      <c r="K13" s="113"/>
      <c r="L13" s="113"/>
      <c r="M13" s="113"/>
      <c r="N13" s="62">
        <f>P34</f>
        <v>0</v>
      </c>
      <c r="O13" s="61" t="s">
        <v>43</v>
      </c>
      <c r="P13" s="51"/>
    </row>
    <row r="14" spans="1:16" ht="13.8" x14ac:dyDescent="0.25">
      <c r="B14" s="66"/>
      <c r="C14" s="66"/>
      <c r="D14" s="66"/>
      <c r="E14" s="66"/>
      <c r="F14" s="66"/>
      <c r="G14" s="66"/>
      <c r="H14" s="66"/>
      <c r="I14" s="66"/>
      <c r="J14" s="66"/>
      <c r="K14" s="112" t="s">
        <v>63</v>
      </c>
      <c r="L14" s="112"/>
      <c r="M14" s="112"/>
      <c r="N14" s="112"/>
      <c r="O14" s="112"/>
      <c r="P14" s="112"/>
    </row>
    <row r="15" spans="1:16" ht="13.8" x14ac:dyDescent="0.25">
      <c r="A15" s="122" t="s">
        <v>0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</row>
    <row r="16" spans="1:16" x14ac:dyDescent="0.25">
      <c r="A16" s="114" t="s">
        <v>0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</row>
    <row r="17" spans="1:16" x14ac:dyDescent="0.25">
      <c r="A17" s="115" t="s">
        <v>4</v>
      </c>
      <c r="B17" s="3"/>
      <c r="C17" s="4"/>
      <c r="D17" s="3"/>
      <c r="E17" s="5"/>
      <c r="F17" s="117" t="s">
        <v>54</v>
      </c>
      <c r="G17" s="118"/>
      <c r="H17" s="118"/>
      <c r="I17" s="118"/>
      <c r="J17" s="118"/>
      <c r="K17" s="119"/>
      <c r="L17" s="117" t="s">
        <v>55</v>
      </c>
      <c r="M17" s="118"/>
      <c r="N17" s="118"/>
      <c r="O17" s="118"/>
      <c r="P17" s="119"/>
    </row>
    <row r="18" spans="1:16" ht="63" x14ac:dyDescent="0.25">
      <c r="A18" s="116"/>
      <c r="B18" s="6" t="s">
        <v>5</v>
      </c>
      <c r="C18" s="7" t="s">
        <v>0</v>
      </c>
      <c r="D18" s="6" t="s">
        <v>6</v>
      </c>
      <c r="E18" s="8" t="s">
        <v>1</v>
      </c>
      <c r="F18" s="47" t="s">
        <v>14</v>
      </c>
      <c r="G18" s="10" t="s">
        <v>37</v>
      </c>
      <c r="H18" s="47" t="s">
        <v>38</v>
      </c>
      <c r="I18" s="9" t="s">
        <v>39</v>
      </c>
      <c r="J18" s="9" t="s">
        <v>40</v>
      </c>
      <c r="K18" s="9" t="s">
        <v>41</v>
      </c>
      <c r="L18" s="47" t="s">
        <v>7</v>
      </c>
      <c r="M18" s="47" t="s">
        <v>38</v>
      </c>
      <c r="N18" s="9" t="s">
        <v>39</v>
      </c>
      <c r="O18" s="47" t="s">
        <v>40</v>
      </c>
      <c r="P18" s="9" t="s">
        <v>42</v>
      </c>
    </row>
    <row r="19" spans="1:16" x14ac:dyDescent="0.25">
      <c r="A19" s="42" t="s">
        <v>2</v>
      </c>
      <c r="B19" s="43"/>
      <c r="C19" s="44">
        <v>2</v>
      </c>
      <c r="D19" s="44">
        <v>3</v>
      </c>
      <c r="E19" s="45">
        <v>4</v>
      </c>
      <c r="F19" s="45">
        <v>5</v>
      </c>
      <c r="G19" s="45">
        <v>6</v>
      </c>
      <c r="H19" s="46">
        <v>7</v>
      </c>
      <c r="I19" s="46">
        <v>8</v>
      </c>
      <c r="J19" s="45">
        <v>9</v>
      </c>
      <c r="K19" s="45">
        <v>10</v>
      </c>
      <c r="L19" s="45">
        <v>11</v>
      </c>
      <c r="M19" s="45">
        <v>12</v>
      </c>
      <c r="N19" s="45">
        <v>13</v>
      </c>
      <c r="O19" s="45">
        <v>14</v>
      </c>
      <c r="P19" s="45">
        <v>15</v>
      </c>
    </row>
    <row r="20" spans="1:16" x14ac:dyDescent="0.25">
      <c r="A20" s="14">
        <v>1</v>
      </c>
      <c r="B20" s="15"/>
      <c r="C20" s="20" t="s">
        <v>97</v>
      </c>
      <c r="D20" s="14" t="s">
        <v>23</v>
      </c>
      <c r="E20" s="17">
        <v>8</v>
      </c>
      <c r="F20" s="18"/>
      <c r="G20" s="18"/>
      <c r="H20" s="19"/>
      <c r="I20" s="18"/>
      <c r="J20" s="18"/>
      <c r="K20" s="18">
        <f t="shared" ref="K20:K27" si="0">H20+I20+J20</f>
        <v>0</v>
      </c>
      <c r="L20" s="18">
        <f t="shared" ref="L20:L27" si="1">E20*F20</f>
        <v>0</v>
      </c>
      <c r="M20" s="18">
        <f t="shared" ref="M20:M27" si="2">E20*H20</f>
        <v>0</v>
      </c>
      <c r="N20" s="18">
        <f t="shared" ref="N20:N27" si="3">E20*I20</f>
        <v>0</v>
      </c>
      <c r="O20" s="18">
        <f t="shared" ref="O20:O27" si="4">E20*J20</f>
        <v>0</v>
      </c>
      <c r="P20" s="18">
        <f t="shared" ref="P20:P27" si="5">M20+O20+N20</f>
        <v>0</v>
      </c>
    </row>
    <row r="21" spans="1:16" x14ac:dyDescent="0.25">
      <c r="A21" s="14">
        <v>2</v>
      </c>
      <c r="B21" s="15"/>
      <c r="C21" s="16" t="s">
        <v>21</v>
      </c>
      <c r="D21" s="14" t="s">
        <v>23</v>
      </c>
      <c r="E21" s="17">
        <v>4</v>
      </c>
      <c r="F21" s="18"/>
      <c r="G21" s="18"/>
      <c r="H21" s="19"/>
      <c r="I21" s="19"/>
      <c r="J21" s="18"/>
      <c r="K21" s="18">
        <f t="shared" si="0"/>
        <v>0</v>
      </c>
      <c r="L21" s="18">
        <f t="shared" si="1"/>
        <v>0</v>
      </c>
      <c r="M21" s="18">
        <f t="shared" si="2"/>
        <v>0</v>
      </c>
      <c r="N21" s="18">
        <f t="shared" si="3"/>
        <v>0</v>
      </c>
      <c r="O21" s="18">
        <f t="shared" si="4"/>
        <v>0</v>
      </c>
      <c r="P21" s="18">
        <f t="shared" si="5"/>
        <v>0</v>
      </c>
    </row>
    <row r="22" spans="1:16" x14ac:dyDescent="0.25">
      <c r="A22" s="14">
        <v>3</v>
      </c>
      <c r="B22" s="15"/>
      <c r="C22" s="20" t="s">
        <v>83</v>
      </c>
      <c r="D22" s="14" t="s">
        <v>3</v>
      </c>
      <c r="E22" s="17">
        <v>30</v>
      </c>
      <c r="F22" s="49"/>
      <c r="G22" s="18"/>
      <c r="H22" s="19"/>
      <c r="I22" s="19"/>
      <c r="J22" s="18"/>
      <c r="K22" s="18">
        <f t="shared" si="0"/>
        <v>0</v>
      </c>
      <c r="L22" s="18">
        <f t="shared" si="1"/>
        <v>0</v>
      </c>
      <c r="M22" s="18">
        <f t="shared" si="2"/>
        <v>0</v>
      </c>
      <c r="N22" s="18">
        <f t="shared" si="3"/>
        <v>0</v>
      </c>
      <c r="O22" s="18">
        <f t="shared" si="4"/>
        <v>0</v>
      </c>
      <c r="P22" s="18">
        <f t="shared" si="5"/>
        <v>0</v>
      </c>
    </row>
    <row r="23" spans="1:16" x14ac:dyDescent="0.25">
      <c r="A23" s="14">
        <v>4</v>
      </c>
      <c r="B23" s="15"/>
      <c r="C23" s="20" t="s">
        <v>22</v>
      </c>
      <c r="D23" s="14" t="s">
        <v>23</v>
      </c>
      <c r="E23" s="17">
        <v>25</v>
      </c>
      <c r="F23" s="18"/>
      <c r="G23" s="18"/>
      <c r="H23" s="19"/>
      <c r="I23" s="19"/>
      <c r="J23" s="18"/>
      <c r="K23" s="18">
        <f t="shared" si="0"/>
        <v>0</v>
      </c>
      <c r="L23" s="18">
        <f t="shared" si="1"/>
        <v>0</v>
      </c>
      <c r="M23" s="18">
        <f t="shared" si="2"/>
        <v>0</v>
      </c>
      <c r="N23" s="18">
        <f t="shared" si="3"/>
        <v>0</v>
      </c>
      <c r="O23" s="18">
        <f t="shared" si="4"/>
        <v>0</v>
      </c>
      <c r="P23" s="18">
        <f t="shared" si="5"/>
        <v>0</v>
      </c>
    </row>
    <row r="24" spans="1:16" x14ac:dyDescent="0.25">
      <c r="A24" s="14">
        <v>19</v>
      </c>
      <c r="B24" s="15"/>
      <c r="C24" s="20" t="s">
        <v>130</v>
      </c>
      <c r="D24" s="14" t="s">
        <v>23</v>
      </c>
      <c r="E24" s="99">
        <v>25</v>
      </c>
      <c r="F24" s="18"/>
      <c r="G24" s="18"/>
      <c r="H24" s="19"/>
      <c r="I24" s="18"/>
      <c r="J24" s="18"/>
      <c r="K24" s="18">
        <f t="shared" si="0"/>
        <v>0</v>
      </c>
      <c r="L24" s="18">
        <f t="shared" si="1"/>
        <v>0</v>
      </c>
      <c r="M24" s="18">
        <f t="shared" si="2"/>
        <v>0</v>
      </c>
      <c r="N24" s="18">
        <f t="shared" si="3"/>
        <v>0</v>
      </c>
      <c r="O24" s="18">
        <f t="shared" si="4"/>
        <v>0</v>
      </c>
      <c r="P24" s="18">
        <f t="shared" si="5"/>
        <v>0</v>
      </c>
    </row>
    <row r="25" spans="1:16" ht="26.4" x14ac:dyDescent="0.25">
      <c r="A25" s="14">
        <v>20</v>
      </c>
      <c r="B25" s="15"/>
      <c r="C25" s="20" t="s">
        <v>118</v>
      </c>
      <c r="D25" s="14" t="s">
        <v>23</v>
      </c>
      <c r="E25" s="99">
        <f>E24</f>
        <v>25</v>
      </c>
      <c r="F25" s="18"/>
      <c r="G25" s="18"/>
      <c r="H25" s="19"/>
      <c r="I25" s="18"/>
      <c r="J25" s="18"/>
      <c r="K25" s="18">
        <f t="shared" si="0"/>
        <v>0</v>
      </c>
      <c r="L25" s="18">
        <f t="shared" si="1"/>
        <v>0</v>
      </c>
      <c r="M25" s="18">
        <f t="shared" si="2"/>
        <v>0</v>
      </c>
      <c r="N25" s="18">
        <f t="shared" si="3"/>
        <v>0</v>
      </c>
      <c r="O25" s="18">
        <f t="shared" si="4"/>
        <v>0</v>
      </c>
      <c r="P25" s="18">
        <f t="shared" si="5"/>
        <v>0</v>
      </c>
    </row>
    <row r="26" spans="1:16" ht="26.4" x14ac:dyDescent="0.25">
      <c r="A26" s="14">
        <v>6</v>
      </c>
      <c r="B26" s="15"/>
      <c r="C26" s="16" t="s">
        <v>16</v>
      </c>
      <c r="D26" s="14" t="s">
        <v>15</v>
      </c>
      <c r="E26" s="99">
        <v>81</v>
      </c>
      <c r="F26" s="49"/>
      <c r="G26" s="18"/>
      <c r="H26" s="19"/>
      <c r="I26" s="19"/>
      <c r="J26" s="18"/>
      <c r="K26" s="18">
        <f t="shared" si="0"/>
        <v>0</v>
      </c>
      <c r="L26" s="18">
        <f t="shared" si="1"/>
        <v>0</v>
      </c>
      <c r="M26" s="18">
        <f t="shared" si="2"/>
        <v>0</v>
      </c>
      <c r="N26" s="18">
        <f t="shared" si="3"/>
        <v>0</v>
      </c>
      <c r="O26" s="18">
        <f t="shared" si="4"/>
        <v>0</v>
      </c>
      <c r="P26" s="18">
        <f t="shared" si="5"/>
        <v>0</v>
      </c>
    </row>
    <row r="27" spans="1:16" x14ac:dyDescent="0.25">
      <c r="A27" s="14">
        <v>7</v>
      </c>
      <c r="B27" s="15"/>
      <c r="C27" s="54" t="s">
        <v>100</v>
      </c>
      <c r="D27" s="14" t="s">
        <v>23</v>
      </c>
      <c r="E27" s="17">
        <v>2</v>
      </c>
      <c r="F27" s="49"/>
      <c r="G27" s="18"/>
      <c r="H27" s="19"/>
      <c r="I27" s="19"/>
      <c r="J27" s="18"/>
      <c r="K27" s="18">
        <f t="shared" si="0"/>
        <v>0</v>
      </c>
      <c r="L27" s="18">
        <f t="shared" si="1"/>
        <v>0</v>
      </c>
      <c r="M27" s="18">
        <f t="shared" si="2"/>
        <v>0</v>
      </c>
      <c r="N27" s="18">
        <f t="shared" si="3"/>
        <v>0</v>
      </c>
      <c r="O27" s="18">
        <f t="shared" si="4"/>
        <v>0</v>
      </c>
      <c r="P27" s="18">
        <f t="shared" si="5"/>
        <v>0</v>
      </c>
    </row>
    <row r="28" spans="1:16" x14ac:dyDescent="0.25">
      <c r="A28" s="23"/>
      <c r="B28" s="21"/>
      <c r="C28" s="22" t="s">
        <v>8</v>
      </c>
      <c r="D28" s="23"/>
      <c r="E28" s="23"/>
      <c r="F28" s="23"/>
      <c r="G28" s="14"/>
      <c r="H28" s="14"/>
      <c r="I28" s="23"/>
      <c r="J28" s="23"/>
      <c r="K28" s="24"/>
      <c r="L28" s="25"/>
      <c r="M28" s="25">
        <f>SUM(M20:M26)</f>
        <v>0</v>
      </c>
      <c r="N28" s="25">
        <f>SUM(N20:N26)</f>
        <v>0</v>
      </c>
      <c r="O28" s="25">
        <f>SUM(O20:O26)</f>
        <v>0</v>
      </c>
      <c r="P28" s="25">
        <f>SUM(P20:P27)</f>
        <v>0</v>
      </c>
    </row>
    <row r="29" spans="1:16" x14ac:dyDescent="0.25">
      <c r="A29" s="23"/>
      <c r="B29" s="23"/>
      <c r="C29" s="26"/>
      <c r="D29" s="27"/>
      <c r="E29" s="27"/>
      <c r="F29" s="28"/>
      <c r="G29" s="29"/>
      <c r="H29" s="28"/>
      <c r="I29" s="27"/>
      <c r="J29" s="30"/>
      <c r="K29" s="23"/>
      <c r="L29" s="23"/>
      <c r="M29" s="23"/>
      <c r="N29" s="23"/>
      <c r="O29" s="23"/>
      <c r="P29" s="24"/>
    </row>
    <row r="30" spans="1:16" x14ac:dyDescent="0.25">
      <c r="A30" s="23"/>
      <c r="B30" s="32"/>
      <c r="C30" s="33"/>
      <c r="D30" s="33"/>
      <c r="E30" s="33"/>
      <c r="F30" s="34"/>
      <c r="G30" s="35"/>
      <c r="H30" s="34"/>
      <c r="I30" s="33"/>
      <c r="J30" s="22" t="s">
        <v>10</v>
      </c>
      <c r="K30" s="36"/>
      <c r="L30" s="23"/>
      <c r="M30" s="23"/>
      <c r="N30" s="23"/>
      <c r="O30" s="23"/>
      <c r="P30" s="25">
        <f>SUM(P28)</f>
        <v>0</v>
      </c>
    </row>
    <row r="31" spans="1:16" x14ac:dyDescent="0.25">
      <c r="A31" s="2"/>
      <c r="B31" s="2"/>
      <c r="C31" s="37"/>
      <c r="D31" s="38"/>
      <c r="E31" s="38"/>
      <c r="F31" s="2"/>
      <c r="G31" s="39"/>
      <c r="H31" s="40"/>
      <c r="I31" s="40"/>
      <c r="J31" s="41" t="s">
        <v>11</v>
      </c>
      <c r="K31" s="23" t="s">
        <v>9</v>
      </c>
      <c r="L31" s="23"/>
      <c r="M31" s="23"/>
      <c r="N31" s="23"/>
      <c r="O31" s="23"/>
      <c r="P31" s="24">
        <f>P30*L31%</f>
        <v>0</v>
      </c>
    </row>
    <row r="32" spans="1:16" x14ac:dyDescent="0.25">
      <c r="A32" s="2"/>
      <c r="B32" s="2"/>
      <c r="C32" s="37" t="s">
        <v>0</v>
      </c>
      <c r="D32" s="38"/>
      <c r="E32" s="38"/>
      <c r="F32" s="38"/>
      <c r="G32" s="38"/>
      <c r="H32" s="38"/>
      <c r="I32" s="40"/>
      <c r="J32" s="41" t="s">
        <v>12</v>
      </c>
      <c r="K32" s="23" t="s">
        <v>9</v>
      </c>
      <c r="L32" s="23"/>
      <c r="M32" s="23"/>
      <c r="N32" s="23"/>
      <c r="O32" s="23"/>
      <c r="P32" s="24">
        <f>SUM(P30)*L32%</f>
        <v>0</v>
      </c>
    </row>
    <row r="33" spans="1:16" x14ac:dyDescent="0.25">
      <c r="A33" s="2"/>
      <c r="B33" s="2"/>
      <c r="C33" s="37" t="s">
        <v>0</v>
      </c>
      <c r="D33" s="38"/>
      <c r="E33" s="38"/>
      <c r="F33" s="2"/>
      <c r="G33" s="39"/>
      <c r="H33" s="40"/>
      <c r="I33" s="40"/>
      <c r="J33" s="41" t="s">
        <v>13</v>
      </c>
      <c r="K33" s="23" t="s">
        <v>9</v>
      </c>
      <c r="L33" s="23">
        <v>23.59</v>
      </c>
      <c r="M33" s="23"/>
      <c r="N33" s="23"/>
      <c r="O33" s="23"/>
      <c r="P33" s="24">
        <f>M28*L33%</f>
        <v>0</v>
      </c>
    </row>
    <row r="34" spans="1:16" x14ac:dyDescent="0.25">
      <c r="A34" s="2"/>
      <c r="B34" s="2"/>
      <c r="C34" s="37"/>
      <c r="D34" s="38"/>
      <c r="E34" s="38"/>
      <c r="F34" s="38"/>
      <c r="G34" s="38"/>
      <c r="H34" s="2"/>
      <c r="I34" s="2"/>
      <c r="J34" s="41" t="s">
        <v>8</v>
      </c>
      <c r="K34" s="23"/>
      <c r="L34" s="23"/>
      <c r="M34" s="23"/>
      <c r="N34" s="23"/>
      <c r="O34" s="23"/>
      <c r="P34" s="25">
        <f>SUM(P30:P33)</f>
        <v>0</v>
      </c>
    </row>
    <row r="35" spans="1:16" x14ac:dyDescent="0.25">
      <c r="A35" s="120"/>
      <c r="B35" s="120"/>
      <c r="C35" s="120"/>
      <c r="D35" s="120"/>
      <c r="E35" s="120"/>
      <c r="F35" s="120"/>
      <c r="G35" s="121"/>
      <c r="H35" s="121"/>
      <c r="I35" s="121"/>
      <c r="J35" s="121"/>
      <c r="K35" s="121"/>
      <c r="L35" s="121"/>
      <c r="M35" s="121"/>
      <c r="N35" s="121"/>
      <c r="O35" s="121"/>
      <c r="P35" s="121"/>
    </row>
    <row r="36" spans="1:16" ht="13.8" x14ac:dyDescent="0.25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</row>
    <row r="37" spans="1:16" ht="13.8" x14ac:dyDescent="0.25">
      <c r="A37" s="104"/>
      <c r="B37" s="104"/>
      <c r="C37" s="104"/>
      <c r="D37" s="104"/>
      <c r="E37" s="104"/>
      <c r="F37" s="104"/>
      <c r="G37" s="104"/>
      <c r="H37" s="122"/>
      <c r="I37" s="122"/>
      <c r="J37" s="122"/>
      <c r="K37" s="122"/>
      <c r="L37" s="122"/>
      <c r="M37" s="122"/>
      <c r="N37" s="122"/>
      <c r="O37" s="122"/>
      <c r="P37" s="122"/>
    </row>
    <row r="38" spans="1:16" ht="13.8" x14ac:dyDescent="0.25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</row>
  </sheetData>
  <mergeCells count="22">
    <mergeCell ref="A11:P11"/>
    <mergeCell ref="A12:P12"/>
    <mergeCell ref="H13:M13"/>
    <mergeCell ref="A7:E7"/>
    <mergeCell ref="L7:P7"/>
    <mergeCell ref="A8:P8"/>
    <mergeCell ref="A9:P9"/>
    <mergeCell ref="A10:P10"/>
    <mergeCell ref="K14:P14"/>
    <mergeCell ref="A38:G38"/>
    <mergeCell ref="H38:P38"/>
    <mergeCell ref="A35:F35"/>
    <mergeCell ref="G35:P35"/>
    <mergeCell ref="A36:G36"/>
    <mergeCell ref="H36:P36"/>
    <mergeCell ref="A37:G37"/>
    <mergeCell ref="H37:P37"/>
    <mergeCell ref="A15:P15"/>
    <mergeCell ref="A16:P16"/>
    <mergeCell ref="A17:A18"/>
    <mergeCell ref="F17:K17"/>
    <mergeCell ref="L17:P17"/>
  </mergeCells>
  <phoneticPr fontId="1" type="noConversion"/>
  <pageMargins left="0.35433070866141736" right="0.35433070866141736" top="0.19685039370078741" bottom="0.19685039370078741" header="0.11811023622047245" footer="0.11811023622047245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workbookViewId="0">
      <selection activeCell="C19" sqref="C19"/>
    </sheetView>
  </sheetViews>
  <sheetFormatPr defaultRowHeight="13.2" x14ac:dyDescent="0.25"/>
  <cols>
    <col min="1" max="1" width="3.5546875" customWidth="1"/>
    <col min="2" max="2" width="9.109375" hidden="1" customWidth="1"/>
    <col min="3" max="3" width="54.5546875" customWidth="1"/>
  </cols>
  <sheetData>
    <row r="1" spans="1:16" ht="16.2" x14ac:dyDescent="0.35">
      <c r="A1" s="105"/>
      <c r="B1" s="105"/>
      <c r="C1" s="105"/>
      <c r="D1" s="105"/>
      <c r="E1" s="105"/>
      <c r="F1" s="1"/>
      <c r="G1" s="1"/>
      <c r="H1" s="1"/>
      <c r="I1" s="1"/>
      <c r="J1" s="1"/>
      <c r="K1" s="1"/>
      <c r="L1" s="106"/>
      <c r="M1" s="106"/>
      <c r="N1" s="106"/>
      <c r="O1" s="106"/>
      <c r="P1" s="106"/>
    </row>
    <row r="2" spans="1:16" ht="13.8" x14ac:dyDescent="0.25">
      <c r="A2" s="107" t="s">
        <v>61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3.8" x14ac:dyDescent="0.25">
      <c r="A3" s="108" t="s">
        <v>64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</row>
    <row r="4" spans="1:16" ht="13.8" x14ac:dyDescent="0.25">
      <c r="A4" s="109" t="s">
        <v>62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5" spans="1:16" ht="13.8" x14ac:dyDescent="0.25">
      <c r="A5" s="109" t="s">
        <v>58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6" x14ac:dyDescent="0.25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</row>
    <row r="7" spans="1:16" x14ac:dyDescent="0.25">
      <c r="A7" s="123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</row>
    <row r="8" spans="1:16" x14ac:dyDescent="0.25">
      <c r="A8" s="51"/>
      <c r="B8" s="51"/>
      <c r="C8" s="51"/>
      <c r="D8" s="51"/>
      <c r="E8" s="51"/>
      <c r="F8" s="51"/>
      <c r="G8" s="51"/>
      <c r="H8" s="113" t="s">
        <v>19</v>
      </c>
      <c r="I8" s="113"/>
      <c r="J8" s="113"/>
      <c r="K8" s="113"/>
      <c r="L8" s="113"/>
      <c r="M8" s="113"/>
      <c r="N8" s="62">
        <f>P32</f>
        <v>0</v>
      </c>
      <c r="O8" s="61" t="s">
        <v>43</v>
      </c>
      <c r="P8" s="51"/>
    </row>
    <row r="9" spans="1:16" ht="13.8" x14ac:dyDescent="0.25">
      <c r="B9" s="66"/>
      <c r="C9" s="66"/>
      <c r="D9" s="66"/>
      <c r="E9" s="66"/>
      <c r="F9" s="66"/>
      <c r="G9" s="66"/>
      <c r="H9" s="66"/>
      <c r="I9" s="66"/>
      <c r="J9" s="66"/>
      <c r="K9" s="112" t="s">
        <v>63</v>
      </c>
      <c r="L9" s="112"/>
      <c r="M9" s="112"/>
      <c r="N9" s="112"/>
      <c r="O9" s="112"/>
      <c r="P9" s="112"/>
    </row>
    <row r="10" spans="1:16" ht="13.8" x14ac:dyDescent="0.25">
      <c r="A10" s="122" t="s">
        <v>0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</row>
    <row r="11" spans="1:16" x14ac:dyDescent="0.25">
      <c r="A11" s="114" t="s">
        <v>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</row>
    <row r="12" spans="1:16" x14ac:dyDescent="0.25">
      <c r="A12" s="115" t="s">
        <v>4</v>
      </c>
      <c r="B12" s="3"/>
      <c r="C12" s="4"/>
      <c r="D12" s="3"/>
      <c r="E12" s="5"/>
      <c r="F12" s="117" t="s">
        <v>52</v>
      </c>
      <c r="G12" s="118"/>
      <c r="H12" s="118"/>
      <c r="I12" s="118"/>
      <c r="J12" s="118"/>
      <c r="K12" s="119"/>
      <c r="L12" s="117" t="s">
        <v>53</v>
      </c>
      <c r="M12" s="118"/>
      <c r="N12" s="118"/>
      <c r="O12" s="118"/>
      <c r="P12" s="119"/>
    </row>
    <row r="13" spans="1:16" ht="63" x14ac:dyDescent="0.25">
      <c r="A13" s="116"/>
      <c r="B13" s="6" t="s">
        <v>5</v>
      </c>
      <c r="C13" s="7" t="s">
        <v>0</v>
      </c>
      <c r="D13" s="6" t="s">
        <v>6</v>
      </c>
      <c r="E13" s="8" t="s">
        <v>1</v>
      </c>
      <c r="F13" s="47" t="s">
        <v>14</v>
      </c>
      <c r="G13" s="10" t="s">
        <v>37</v>
      </c>
      <c r="H13" s="47" t="s">
        <v>38</v>
      </c>
      <c r="I13" s="9" t="s">
        <v>39</v>
      </c>
      <c r="J13" s="9" t="s">
        <v>40</v>
      </c>
      <c r="K13" s="9" t="s">
        <v>41</v>
      </c>
      <c r="L13" s="47" t="s">
        <v>7</v>
      </c>
      <c r="M13" s="47" t="s">
        <v>38</v>
      </c>
      <c r="N13" s="9" t="s">
        <v>39</v>
      </c>
      <c r="O13" s="47" t="s">
        <v>40</v>
      </c>
      <c r="P13" s="9" t="s">
        <v>42</v>
      </c>
    </row>
    <row r="14" spans="1:16" x14ac:dyDescent="0.25">
      <c r="A14" s="42" t="s">
        <v>2</v>
      </c>
      <c r="B14" s="43"/>
      <c r="C14" s="44">
        <v>2</v>
      </c>
      <c r="D14" s="44">
        <v>3</v>
      </c>
      <c r="E14" s="45">
        <v>4</v>
      </c>
      <c r="F14" s="45">
        <v>5</v>
      </c>
      <c r="G14" s="45">
        <v>6</v>
      </c>
      <c r="H14" s="46">
        <v>7</v>
      </c>
      <c r="I14" s="46">
        <v>8</v>
      </c>
      <c r="J14" s="45">
        <v>9</v>
      </c>
      <c r="K14" s="45">
        <v>10</v>
      </c>
      <c r="L14" s="45">
        <v>11</v>
      </c>
      <c r="M14" s="45">
        <v>12</v>
      </c>
      <c r="N14" s="45">
        <v>13</v>
      </c>
      <c r="O14" s="45">
        <v>14</v>
      </c>
      <c r="P14" s="45">
        <v>15</v>
      </c>
    </row>
    <row r="15" spans="1:16" x14ac:dyDescent="0.25">
      <c r="A15" s="14">
        <v>1</v>
      </c>
      <c r="B15" s="15"/>
      <c r="C15" s="20" t="s">
        <v>101</v>
      </c>
      <c r="D15" s="14" t="s">
        <v>23</v>
      </c>
      <c r="E15" s="17">
        <v>128</v>
      </c>
      <c r="F15" s="18"/>
      <c r="G15" s="18"/>
      <c r="H15" s="19"/>
      <c r="I15" s="18"/>
      <c r="J15" s="18"/>
      <c r="K15" s="18">
        <f t="shared" ref="K15:K25" si="0">H15+I15+J15</f>
        <v>0</v>
      </c>
      <c r="L15" s="18">
        <f t="shared" ref="L15:L25" si="1">E15*F15</f>
        <v>0</v>
      </c>
      <c r="M15" s="18">
        <f t="shared" ref="M15:M25" si="2">E15*H15</f>
        <v>0</v>
      </c>
      <c r="N15" s="18">
        <f t="shared" ref="N15:N25" si="3">E15*I15</f>
        <v>0</v>
      </c>
      <c r="O15" s="18">
        <f t="shared" ref="O15:O25" si="4">E15*J15</f>
        <v>0</v>
      </c>
      <c r="P15" s="18">
        <f t="shared" ref="P15:P25" si="5">M15+O15+N15</f>
        <v>0</v>
      </c>
    </row>
    <row r="16" spans="1:16" x14ac:dyDescent="0.25">
      <c r="A16" s="14">
        <v>2</v>
      </c>
      <c r="B16" s="15"/>
      <c r="C16" s="16" t="s">
        <v>98</v>
      </c>
      <c r="D16" s="14" t="s">
        <v>23</v>
      </c>
      <c r="E16" s="17">
        <v>64</v>
      </c>
      <c r="F16" s="18"/>
      <c r="G16" s="18"/>
      <c r="H16" s="19"/>
      <c r="I16" s="19"/>
      <c r="J16" s="18"/>
      <c r="K16" s="18">
        <f t="shared" si="0"/>
        <v>0</v>
      </c>
      <c r="L16" s="18">
        <f t="shared" si="1"/>
        <v>0</v>
      </c>
      <c r="M16" s="18">
        <f t="shared" si="2"/>
        <v>0</v>
      </c>
      <c r="N16" s="18">
        <f t="shared" si="3"/>
        <v>0</v>
      </c>
      <c r="O16" s="18">
        <f t="shared" si="4"/>
        <v>0</v>
      </c>
      <c r="P16" s="18">
        <f t="shared" si="5"/>
        <v>0</v>
      </c>
    </row>
    <row r="17" spans="1:16" x14ac:dyDescent="0.25">
      <c r="A17" s="14">
        <v>3</v>
      </c>
      <c r="B17" s="15"/>
      <c r="C17" s="20" t="s">
        <v>83</v>
      </c>
      <c r="D17" s="14" t="s">
        <v>3</v>
      </c>
      <c r="E17" s="17">
        <v>547</v>
      </c>
      <c r="F17" s="49"/>
      <c r="G17" s="18"/>
      <c r="H17" s="19"/>
      <c r="I17" s="19"/>
      <c r="J17" s="18"/>
      <c r="K17" s="18">
        <f t="shared" si="0"/>
        <v>0</v>
      </c>
      <c r="L17" s="18">
        <f t="shared" si="1"/>
        <v>0</v>
      </c>
      <c r="M17" s="18">
        <f t="shared" si="2"/>
        <v>0</v>
      </c>
      <c r="N17" s="18">
        <f t="shared" si="3"/>
        <v>0</v>
      </c>
      <c r="O17" s="18">
        <f t="shared" si="4"/>
        <v>0</v>
      </c>
      <c r="P17" s="18">
        <f t="shared" si="5"/>
        <v>0</v>
      </c>
    </row>
    <row r="18" spans="1:16" x14ac:dyDescent="0.25">
      <c r="A18" s="14">
        <v>4</v>
      </c>
      <c r="B18" s="15"/>
      <c r="C18" s="20" t="s">
        <v>22</v>
      </c>
      <c r="D18" s="14" t="s">
        <v>23</v>
      </c>
      <c r="E18" s="17">
        <v>70</v>
      </c>
      <c r="F18" s="18"/>
      <c r="G18" s="18"/>
      <c r="H18" s="19"/>
      <c r="I18" s="19"/>
      <c r="J18" s="18"/>
      <c r="K18" s="18">
        <f t="shared" si="0"/>
        <v>0</v>
      </c>
      <c r="L18" s="18">
        <f t="shared" si="1"/>
        <v>0</v>
      </c>
      <c r="M18" s="18">
        <f t="shared" si="2"/>
        <v>0</v>
      </c>
      <c r="N18" s="18">
        <f t="shared" si="3"/>
        <v>0</v>
      </c>
      <c r="O18" s="18">
        <f t="shared" si="4"/>
        <v>0</v>
      </c>
      <c r="P18" s="18">
        <f t="shared" si="5"/>
        <v>0</v>
      </c>
    </row>
    <row r="19" spans="1:16" x14ac:dyDescent="0.25">
      <c r="A19" s="14">
        <v>19</v>
      </c>
      <c r="B19" s="15"/>
      <c r="C19" s="20" t="s">
        <v>131</v>
      </c>
      <c r="D19" s="14" t="s">
        <v>23</v>
      </c>
      <c r="E19" s="99">
        <v>1</v>
      </c>
      <c r="F19" s="18"/>
      <c r="G19" s="18"/>
      <c r="H19" s="19"/>
      <c r="I19" s="18"/>
      <c r="J19" s="18"/>
      <c r="K19" s="18">
        <f t="shared" si="0"/>
        <v>0</v>
      </c>
      <c r="L19" s="18">
        <f t="shared" si="1"/>
        <v>0</v>
      </c>
      <c r="M19" s="18">
        <f t="shared" si="2"/>
        <v>0</v>
      </c>
      <c r="N19" s="18">
        <f t="shared" si="3"/>
        <v>0</v>
      </c>
      <c r="O19" s="18">
        <f t="shared" si="4"/>
        <v>0</v>
      </c>
      <c r="P19" s="18">
        <f t="shared" si="5"/>
        <v>0</v>
      </c>
    </row>
    <row r="20" spans="1:16" ht="13.5" customHeight="1" x14ac:dyDescent="0.25">
      <c r="A20" s="14">
        <v>21</v>
      </c>
      <c r="B20" s="15"/>
      <c r="C20" s="20" t="s">
        <v>115</v>
      </c>
      <c r="D20" s="14" t="s">
        <v>23</v>
      </c>
      <c r="E20" s="99">
        <v>1</v>
      </c>
      <c r="F20" s="18"/>
      <c r="G20" s="18"/>
      <c r="H20" s="19"/>
      <c r="I20" s="18"/>
      <c r="J20" s="18"/>
      <c r="K20" s="18">
        <f t="shared" si="0"/>
        <v>0</v>
      </c>
      <c r="L20" s="18">
        <f t="shared" si="1"/>
        <v>0</v>
      </c>
      <c r="M20" s="18">
        <f t="shared" si="2"/>
        <v>0</v>
      </c>
      <c r="N20" s="18">
        <f t="shared" si="3"/>
        <v>0</v>
      </c>
      <c r="O20" s="18">
        <f t="shared" si="4"/>
        <v>0</v>
      </c>
      <c r="P20" s="18">
        <f t="shared" si="5"/>
        <v>0</v>
      </c>
    </row>
    <row r="21" spans="1:16" x14ac:dyDescent="0.25">
      <c r="A21" s="14">
        <v>19</v>
      </c>
      <c r="B21" s="15"/>
      <c r="C21" s="20" t="s">
        <v>117</v>
      </c>
      <c r="D21" s="14" t="s">
        <v>23</v>
      </c>
      <c r="E21" s="99">
        <v>69</v>
      </c>
      <c r="F21" s="18"/>
      <c r="G21" s="18"/>
      <c r="H21" s="19"/>
      <c r="I21" s="18"/>
      <c r="J21" s="18"/>
      <c r="K21" s="18">
        <f t="shared" si="0"/>
        <v>0</v>
      </c>
      <c r="L21" s="18">
        <f t="shared" si="1"/>
        <v>0</v>
      </c>
      <c r="M21" s="18">
        <f t="shared" si="2"/>
        <v>0</v>
      </c>
      <c r="N21" s="18">
        <f t="shared" si="3"/>
        <v>0</v>
      </c>
      <c r="O21" s="18">
        <f t="shared" si="4"/>
        <v>0</v>
      </c>
      <c r="P21" s="18">
        <f t="shared" si="5"/>
        <v>0</v>
      </c>
    </row>
    <row r="22" spans="1:16" ht="12.75" customHeight="1" x14ac:dyDescent="0.25">
      <c r="A22" s="14">
        <v>21</v>
      </c>
      <c r="B22" s="15"/>
      <c r="C22" s="20" t="s">
        <v>119</v>
      </c>
      <c r="D22" s="14" t="s">
        <v>23</v>
      </c>
      <c r="E22" s="99">
        <v>69</v>
      </c>
      <c r="F22" s="18"/>
      <c r="G22" s="18"/>
      <c r="H22" s="19"/>
      <c r="I22" s="18"/>
      <c r="J22" s="18"/>
      <c r="K22" s="18">
        <f t="shared" si="0"/>
        <v>0</v>
      </c>
      <c r="L22" s="18">
        <f t="shared" si="1"/>
        <v>0</v>
      </c>
      <c r="M22" s="18">
        <f t="shared" si="2"/>
        <v>0</v>
      </c>
      <c r="N22" s="18">
        <f t="shared" si="3"/>
        <v>0</v>
      </c>
      <c r="O22" s="18">
        <f t="shared" si="4"/>
        <v>0</v>
      </c>
      <c r="P22" s="18">
        <f t="shared" si="5"/>
        <v>0</v>
      </c>
    </row>
    <row r="23" spans="1:16" ht="26.4" x14ac:dyDescent="0.25">
      <c r="A23" s="14">
        <v>6</v>
      </c>
      <c r="B23" s="15"/>
      <c r="C23" s="16" t="s">
        <v>16</v>
      </c>
      <c r="D23" s="14" t="s">
        <v>23</v>
      </c>
      <c r="E23" s="17">
        <v>384</v>
      </c>
      <c r="F23" s="49"/>
      <c r="G23" s="18"/>
      <c r="H23" s="19"/>
      <c r="I23" s="19"/>
      <c r="J23" s="18"/>
      <c r="K23" s="18">
        <f t="shared" si="0"/>
        <v>0</v>
      </c>
      <c r="L23" s="18">
        <f t="shared" si="1"/>
        <v>0</v>
      </c>
      <c r="M23" s="18">
        <f t="shared" si="2"/>
        <v>0</v>
      </c>
      <c r="N23" s="18">
        <f t="shared" si="3"/>
        <v>0</v>
      </c>
      <c r="O23" s="18">
        <f t="shared" si="4"/>
        <v>0</v>
      </c>
      <c r="P23" s="18">
        <f t="shared" si="5"/>
        <v>0</v>
      </c>
    </row>
    <row r="24" spans="1:16" x14ac:dyDescent="0.25">
      <c r="A24" s="14">
        <v>7</v>
      </c>
      <c r="B24" s="15"/>
      <c r="C24" s="54" t="s">
        <v>100</v>
      </c>
      <c r="D24" s="14" t="s">
        <v>23</v>
      </c>
      <c r="E24" s="17">
        <v>37</v>
      </c>
      <c r="F24" s="49"/>
      <c r="G24" s="18"/>
      <c r="H24" s="19"/>
      <c r="I24" s="19"/>
      <c r="J24" s="18"/>
      <c r="K24" s="18">
        <f t="shared" si="0"/>
        <v>0</v>
      </c>
      <c r="L24" s="18">
        <f t="shared" si="1"/>
        <v>0</v>
      </c>
      <c r="M24" s="18">
        <f t="shared" si="2"/>
        <v>0</v>
      </c>
      <c r="N24" s="18">
        <f t="shared" si="3"/>
        <v>0</v>
      </c>
      <c r="O24" s="18">
        <f t="shared" si="4"/>
        <v>0</v>
      </c>
      <c r="P24" s="18">
        <f t="shared" si="5"/>
        <v>0</v>
      </c>
    </row>
    <row r="25" spans="1:16" x14ac:dyDescent="0.25">
      <c r="A25" s="14">
        <v>8</v>
      </c>
      <c r="B25" s="15"/>
      <c r="C25" s="16" t="s">
        <v>102</v>
      </c>
      <c r="D25" s="14" t="s">
        <v>23</v>
      </c>
      <c r="E25" s="17">
        <v>10</v>
      </c>
      <c r="F25" s="49"/>
      <c r="G25" s="18"/>
      <c r="H25" s="19"/>
      <c r="I25" s="19"/>
      <c r="J25" s="18"/>
      <c r="K25" s="18">
        <f t="shared" si="0"/>
        <v>0</v>
      </c>
      <c r="L25" s="18">
        <f t="shared" si="1"/>
        <v>0</v>
      </c>
      <c r="M25" s="18">
        <f t="shared" si="2"/>
        <v>0</v>
      </c>
      <c r="N25" s="18">
        <f t="shared" si="3"/>
        <v>0</v>
      </c>
      <c r="O25" s="18">
        <f t="shared" si="4"/>
        <v>0</v>
      </c>
      <c r="P25" s="18">
        <f t="shared" si="5"/>
        <v>0</v>
      </c>
    </row>
    <row r="26" spans="1:16" x14ac:dyDescent="0.25">
      <c r="A26" s="23"/>
      <c r="B26" s="21"/>
      <c r="C26" s="22" t="s">
        <v>8</v>
      </c>
      <c r="D26" s="23"/>
      <c r="E26" s="23"/>
      <c r="F26" s="23"/>
      <c r="G26" s="14"/>
      <c r="H26" s="14"/>
      <c r="I26" s="23"/>
      <c r="J26" s="23"/>
      <c r="K26" s="24"/>
      <c r="L26" s="25"/>
      <c r="M26" s="25">
        <f>SUM(M15:M23)</f>
        <v>0</v>
      </c>
      <c r="N26" s="25">
        <f>SUM(N15:N23)</f>
        <v>0</v>
      </c>
      <c r="O26" s="25">
        <f>SUM(O15:O23)</f>
        <v>0</v>
      </c>
      <c r="P26" s="25">
        <f>SUM(P15:P25)</f>
        <v>0</v>
      </c>
    </row>
    <row r="27" spans="1:16" x14ac:dyDescent="0.25">
      <c r="A27" s="23"/>
      <c r="B27" s="23"/>
      <c r="C27" s="26"/>
      <c r="D27" s="27"/>
      <c r="E27" s="27"/>
      <c r="F27" s="28"/>
      <c r="G27" s="29"/>
      <c r="H27" s="28"/>
      <c r="I27" s="27"/>
      <c r="J27" s="30"/>
      <c r="K27" s="23"/>
      <c r="L27" s="23"/>
      <c r="M27" s="23"/>
      <c r="N27" s="23"/>
      <c r="O27" s="23"/>
      <c r="P27" s="24"/>
    </row>
    <row r="28" spans="1:16" x14ac:dyDescent="0.25">
      <c r="A28" s="23"/>
      <c r="B28" s="32"/>
      <c r="C28" s="33"/>
      <c r="D28" s="33"/>
      <c r="E28" s="33"/>
      <c r="F28" s="34"/>
      <c r="G28" s="35"/>
      <c r="H28" s="34"/>
      <c r="I28" s="33"/>
      <c r="J28" s="22" t="s">
        <v>10</v>
      </c>
      <c r="K28" s="36"/>
      <c r="L28" s="23"/>
      <c r="M28" s="23"/>
      <c r="N28" s="23"/>
      <c r="O28" s="23"/>
      <c r="P28" s="25">
        <f>SUM(P26)</f>
        <v>0</v>
      </c>
    </row>
    <row r="29" spans="1:16" x14ac:dyDescent="0.25">
      <c r="A29" s="2"/>
      <c r="B29" s="2"/>
      <c r="C29" s="37"/>
      <c r="D29" s="38"/>
      <c r="E29" s="38"/>
      <c r="F29" s="2"/>
      <c r="G29" s="39"/>
      <c r="H29" s="40"/>
      <c r="I29" s="40"/>
      <c r="J29" s="41" t="s">
        <v>11</v>
      </c>
      <c r="K29" s="23" t="s">
        <v>9</v>
      </c>
      <c r="L29" s="23"/>
      <c r="M29" s="23"/>
      <c r="N29" s="23"/>
      <c r="O29" s="23"/>
      <c r="P29" s="24">
        <f>P28*L29%</f>
        <v>0</v>
      </c>
    </row>
    <row r="30" spans="1:16" x14ac:dyDescent="0.25">
      <c r="A30" s="2"/>
      <c r="B30" s="2"/>
      <c r="C30" s="37" t="s">
        <v>0</v>
      </c>
      <c r="D30" s="38"/>
      <c r="E30" s="38"/>
      <c r="F30" s="38"/>
      <c r="G30" s="38"/>
      <c r="H30" s="38"/>
      <c r="I30" s="40"/>
      <c r="J30" s="41" t="s">
        <v>12</v>
      </c>
      <c r="K30" s="23" t="s">
        <v>9</v>
      </c>
      <c r="L30" s="23"/>
      <c r="M30" s="23"/>
      <c r="N30" s="23"/>
      <c r="O30" s="23"/>
      <c r="P30" s="24">
        <f>SUM(P28)*L30%</f>
        <v>0</v>
      </c>
    </row>
    <row r="31" spans="1:16" x14ac:dyDescent="0.25">
      <c r="A31" s="2"/>
      <c r="B31" s="2"/>
      <c r="C31" s="37" t="s">
        <v>0</v>
      </c>
      <c r="D31" s="38"/>
      <c r="E31" s="38"/>
      <c r="F31" s="2"/>
      <c r="G31" s="39"/>
      <c r="H31" s="40"/>
      <c r="I31" s="40"/>
      <c r="J31" s="41" t="s">
        <v>13</v>
      </c>
      <c r="K31" s="23" t="s">
        <v>9</v>
      </c>
      <c r="L31" s="23">
        <v>23.59</v>
      </c>
      <c r="M31" s="23"/>
      <c r="N31" s="23"/>
      <c r="O31" s="23"/>
      <c r="P31" s="24">
        <f>M26*L31%</f>
        <v>0</v>
      </c>
    </row>
    <row r="32" spans="1:16" x14ac:dyDescent="0.25">
      <c r="A32" s="2"/>
      <c r="B32" s="2"/>
      <c r="C32" s="37"/>
      <c r="D32" s="38"/>
      <c r="E32" s="38"/>
      <c r="F32" s="38"/>
      <c r="G32" s="38"/>
      <c r="H32" s="2"/>
      <c r="I32" s="2"/>
      <c r="J32" s="41" t="s">
        <v>8</v>
      </c>
      <c r="K32" s="23"/>
      <c r="L32" s="23"/>
      <c r="M32" s="23"/>
      <c r="N32" s="23"/>
      <c r="O32" s="23"/>
      <c r="P32" s="25">
        <f>SUM(P28:P31)</f>
        <v>0</v>
      </c>
    </row>
    <row r="33" spans="1:16" x14ac:dyDescent="0.25">
      <c r="A33" s="120"/>
      <c r="B33" s="120"/>
      <c r="C33" s="120"/>
      <c r="D33" s="120"/>
      <c r="E33" s="120"/>
      <c r="F33" s="120"/>
      <c r="G33" s="121"/>
      <c r="H33" s="121"/>
      <c r="I33" s="121"/>
      <c r="J33" s="121"/>
      <c r="K33" s="121"/>
      <c r="L33" s="121"/>
      <c r="M33" s="121"/>
      <c r="N33" s="121"/>
      <c r="O33" s="121"/>
      <c r="P33" s="121"/>
    </row>
    <row r="34" spans="1:16" ht="13.8" x14ac:dyDescent="0.25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</row>
    <row r="35" spans="1:16" ht="13.8" x14ac:dyDescent="0.25">
      <c r="A35" s="104"/>
      <c r="B35" s="104"/>
      <c r="C35" s="104"/>
      <c r="D35" s="104"/>
      <c r="E35" s="104"/>
      <c r="F35" s="104"/>
      <c r="G35" s="104"/>
      <c r="H35" s="122"/>
      <c r="I35" s="122"/>
      <c r="J35" s="122"/>
      <c r="K35" s="122"/>
      <c r="L35" s="122"/>
      <c r="M35" s="122"/>
      <c r="N35" s="122"/>
      <c r="O35" s="122"/>
      <c r="P35" s="122"/>
    </row>
    <row r="36" spans="1:16" ht="13.8" x14ac:dyDescent="0.25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</row>
  </sheetData>
  <mergeCells count="23">
    <mergeCell ref="A5:P5"/>
    <mergeCell ref="A6:P6"/>
    <mergeCell ref="A7:P7"/>
    <mergeCell ref="H8:M8"/>
    <mergeCell ref="A1:E1"/>
    <mergeCell ref="L1:P1"/>
    <mergeCell ref="A2:P2"/>
    <mergeCell ref="A3:P3"/>
    <mergeCell ref="A4:P4"/>
    <mergeCell ref="K9:P9"/>
    <mergeCell ref="A36:G36"/>
    <mergeCell ref="H36:P36"/>
    <mergeCell ref="A33:F33"/>
    <mergeCell ref="G33:P33"/>
    <mergeCell ref="A34:G34"/>
    <mergeCell ref="H34:P34"/>
    <mergeCell ref="A35:G35"/>
    <mergeCell ref="H35:P35"/>
    <mergeCell ref="A10:P10"/>
    <mergeCell ref="A11:P11"/>
    <mergeCell ref="A12:A13"/>
    <mergeCell ref="F12:K12"/>
    <mergeCell ref="L12:P1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workbookViewId="0">
      <selection activeCell="C14" sqref="C14"/>
    </sheetView>
  </sheetViews>
  <sheetFormatPr defaultRowHeight="13.2" x14ac:dyDescent="0.25"/>
  <cols>
    <col min="1" max="1" width="3.44140625" customWidth="1"/>
    <col min="2" max="2" width="0.6640625" hidden="1" customWidth="1"/>
    <col min="3" max="3" width="37.6640625" customWidth="1"/>
    <col min="4" max="4" width="6.44140625" customWidth="1"/>
    <col min="5" max="5" width="7" customWidth="1"/>
    <col min="6" max="6" width="7.109375" customWidth="1"/>
    <col min="7" max="7" width="7.88671875" customWidth="1"/>
    <col min="8" max="8" width="7.33203125" customWidth="1"/>
    <col min="9" max="9" width="6.5546875" customWidth="1"/>
    <col min="10" max="11" width="6.44140625" customWidth="1"/>
    <col min="12" max="13" width="8.109375" customWidth="1"/>
    <col min="15" max="15" width="7.88671875" customWidth="1"/>
  </cols>
  <sheetData>
    <row r="1" spans="1:18" ht="16.2" x14ac:dyDescent="0.35">
      <c r="A1" s="105"/>
      <c r="B1" s="105"/>
      <c r="C1" s="105"/>
      <c r="D1" s="105"/>
      <c r="E1" s="105"/>
      <c r="F1" s="1"/>
      <c r="G1" s="1"/>
      <c r="H1" s="1"/>
      <c r="I1" s="1"/>
      <c r="J1" s="1"/>
      <c r="K1" s="1"/>
      <c r="L1" s="106"/>
      <c r="M1" s="106"/>
      <c r="N1" s="106"/>
      <c r="O1" s="106"/>
      <c r="P1" s="106"/>
    </row>
    <row r="2" spans="1:18" ht="13.8" x14ac:dyDescent="0.25">
      <c r="A2" s="107" t="s">
        <v>66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8" ht="18" customHeight="1" x14ac:dyDescent="0.25">
      <c r="A3" s="108" t="s">
        <v>124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</row>
    <row r="4" spans="1:18" ht="13.8" x14ac:dyDescent="0.25">
      <c r="A4" s="109" t="s">
        <v>65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5" spans="1:18" ht="13.8" x14ac:dyDescent="0.25">
      <c r="A5" s="109" t="s">
        <v>48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8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  <c r="K6" s="113" t="s">
        <v>19</v>
      </c>
      <c r="L6" s="113"/>
      <c r="M6" s="113"/>
      <c r="N6" s="62">
        <f>P23</f>
        <v>0</v>
      </c>
      <c r="O6" s="61" t="s">
        <v>43</v>
      </c>
      <c r="P6" s="51"/>
    </row>
    <row r="7" spans="1:18" ht="12.75" customHeight="1" x14ac:dyDescent="0.25">
      <c r="A7" s="112" t="s">
        <v>50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18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</row>
    <row r="9" spans="1:18" x14ac:dyDescent="0.25">
      <c r="A9" s="115" t="s">
        <v>4</v>
      </c>
      <c r="B9" s="3"/>
      <c r="C9" s="4"/>
      <c r="D9" s="3"/>
      <c r="E9" s="5"/>
      <c r="F9" s="117" t="s">
        <v>54</v>
      </c>
      <c r="G9" s="118"/>
      <c r="H9" s="118"/>
      <c r="I9" s="118"/>
      <c r="J9" s="118"/>
      <c r="K9" s="119"/>
      <c r="L9" s="117" t="s">
        <v>55</v>
      </c>
      <c r="M9" s="118"/>
      <c r="N9" s="118"/>
      <c r="O9" s="118"/>
      <c r="P9" s="119"/>
    </row>
    <row r="10" spans="1:18" ht="63" x14ac:dyDescent="0.25">
      <c r="A10" s="116"/>
      <c r="B10" s="6" t="s">
        <v>5</v>
      </c>
      <c r="C10" s="7" t="s">
        <v>0</v>
      </c>
      <c r="D10" s="6" t="s">
        <v>6</v>
      </c>
      <c r="E10" s="8" t="s">
        <v>1</v>
      </c>
      <c r="F10" s="47" t="s">
        <v>14</v>
      </c>
      <c r="G10" s="10" t="s">
        <v>37</v>
      </c>
      <c r="H10" s="47" t="s">
        <v>38</v>
      </c>
      <c r="I10" s="47" t="s">
        <v>39</v>
      </c>
      <c r="J10" s="47" t="s">
        <v>40</v>
      </c>
      <c r="K10" s="47" t="s">
        <v>41</v>
      </c>
      <c r="L10" s="47" t="s">
        <v>7</v>
      </c>
      <c r="M10" s="47" t="s">
        <v>38</v>
      </c>
      <c r="N10" s="47" t="s">
        <v>39</v>
      </c>
      <c r="O10" s="47" t="s">
        <v>40</v>
      </c>
      <c r="P10" s="47" t="s">
        <v>42</v>
      </c>
    </row>
    <row r="11" spans="1:18" x14ac:dyDescent="0.25">
      <c r="A11" s="42" t="s">
        <v>2</v>
      </c>
      <c r="B11" s="43"/>
      <c r="C11" s="44">
        <v>2</v>
      </c>
      <c r="D11" s="44">
        <v>3</v>
      </c>
      <c r="E11" s="45">
        <v>4</v>
      </c>
      <c r="F11" s="45">
        <v>5</v>
      </c>
      <c r="G11" s="45">
        <v>6</v>
      </c>
      <c r="H11" s="46">
        <v>7</v>
      </c>
      <c r="I11" s="46">
        <v>8</v>
      </c>
      <c r="J11" s="45">
        <v>9</v>
      </c>
      <c r="K11" s="45">
        <v>10</v>
      </c>
      <c r="L11" s="45">
        <v>11</v>
      </c>
      <c r="M11" s="45">
        <v>12</v>
      </c>
      <c r="N11" s="45">
        <v>13</v>
      </c>
      <c r="O11" s="45">
        <v>14</v>
      </c>
      <c r="P11" s="45">
        <v>15</v>
      </c>
    </row>
    <row r="12" spans="1:18" hidden="1" x14ac:dyDescent="0.25">
      <c r="A12" s="14"/>
      <c r="B12" s="12"/>
      <c r="C12" s="54"/>
      <c r="D12" s="11"/>
      <c r="E12" s="13"/>
      <c r="F12" s="13"/>
      <c r="G12" s="13" t="s">
        <v>0</v>
      </c>
      <c r="H12" s="55"/>
      <c r="I12" s="55"/>
      <c r="J12" s="13"/>
      <c r="K12" s="13"/>
      <c r="L12" s="13"/>
      <c r="M12" s="13"/>
      <c r="N12" s="13"/>
      <c r="O12" s="13"/>
      <c r="P12" s="13"/>
    </row>
    <row r="13" spans="1:18" ht="28.5" customHeight="1" x14ac:dyDescent="0.25">
      <c r="A13" s="14">
        <v>1</v>
      </c>
      <c r="B13" s="15"/>
      <c r="C13" s="20" t="s">
        <v>22</v>
      </c>
      <c r="D13" s="14" t="s">
        <v>23</v>
      </c>
      <c r="E13" s="17">
        <v>13</v>
      </c>
      <c r="F13" s="18"/>
      <c r="G13" s="18"/>
      <c r="H13" s="19"/>
      <c r="I13" s="19"/>
      <c r="J13" s="18"/>
      <c r="K13" s="18">
        <f>H13+I13+J13</f>
        <v>0</v>
      </c>
      <c r="L13" s="18">
        <f>E13*F13</f>
        <v>0</v>
      </c>
      <c r="M13" s="18">
        <f>E13*H13</f>
        <v>0</v>
      </c>
      <c r="N13" s="18">
        <f>E13*I13</f>
        <v>0</v>
      </c>
      <c r="O13" s="18">
        <f>E13*J13</f>
        <v>0</v>
      </c>
      <c r="P13" s="18">
        <f>M13+O13+N13</f>
        <v>0</v>
      </c>
      <c r="R13" s="72"/>
    </row>
    <row r="14" spans="1:18" ht="30.75" customHeight="1" x14ac:dyDescent="0.25">
      <c r="A14" s="14">
        <v>2</v>
      </c>
      <c r="B14" s="15"/>
      <c r="C14" s="20" t="s">
        <v>131</v>
      </c>
      <c r="D14" s="14" t="s">
        <v>23</v>
      </c>
      <c r="E14" s="99">
        <v>13</v>
      </c>
      <c r="F14" s="18"/>
      <c r="G14" s="18"/>
      <c r="H14" s="19"/>
      <c r="I14" s="18"/>
      <c r="J14" s="18"/>
      <c r="K14" s="18">
        <f t="shared" ref="K14:K15" si="0">H14+I14+J14</f>
        <v>0</v>
      </c>
      <c r="L14" s="18">
        <f t="shared" ref="L14:L15" si="1">E14*F14</f>
        <v>0</v>
      </c>
      <c r="M14" s="18">
        <f t="shared" ref="M14:M15" si="2">E14*H14</f>
        <v>0</v>
      </c>
      <c r="N14" s="18">
        <f t="shared" ref="N14:N15" si="3">E14*I14</f>
        <v>0</v>
      </c>
      <c r="O14" s="18">
        <f t="shared" ref="O14:O15" si="4">E14*J14</f>
        <v>0</v>
      </c>
      <c r="P14" s="18">
        <f t="shared" ref="P14:P15" si="5">M14+O14+N14</f>
        <v>0</v>
      </c>
      <c r="R14" s="72"/>
    </row>
    <row r="15" spans="1:18" ht="30.75" customHeight="1" x14ac:dyDescent="0.25">
      <c r="A15" s="14">
        <v>3</v>
      </c>
      <c r="B15" s="15"/>
      <c r="C15" s="20" t="s">
        <v>115</v>
      </c>
      <c r="D15" s="14" t="s">
        <v>23</v>
      </c>
      <c r="E15" s="99">
        <v>13</v>
      </c>
      <c r="F15" s="18"/>
      <c r="G15" s="18"/>
      <c r="H15" s="19"/>
      <c r="I15" s="18"/>
      <c r="J15" s="18"/>
      <c r="K15" s="18">
        <f t="shared" si="0"/>
        <v>0</v>
      </c>
      <c r="L15" s="18">
        <f t="shared" si="1"/>
        <v>0</v>
      </c>
      <c r="M15" s="18">
        <f t="shared" si="2"/>
        <v>0</v>
      </c>
      <c r="N15" s="18">
        <f t="shared" si="3"/>
        <v>0</v>
      </c>
      <c r="O15" s="18">
        <f t="shared" si="4"/>
        <v>0</v>
      </c>
      <c r="P15" s="18">
        <f t="shared" si="5"/>
        <v>0</v>
      </c>
      <c r="R15" s="72"/>
    </row>
    <row r="16" spans="1:18" ht="26.4" x14ac:dyDescent="0.25">
      <c r="A16" s="14">
        <v>4</v>
      </c>
      <c r="B16" s="15"/>
      <c r="C16" s="16" t="s">
        <v>16</v>
      </c>
      <c r="D16" s="14" t="s">
        <v>23</v>
      </c>
      <c r="E16" s="17">
        <v>78</v>
      </c>
      <c r="F16" s="49"/>
      <c r="G16" s="18"/>
      <c r="H16" s="19"/>
      <c r="I16" s="19"/>
      <c r="J16" s="18"/>
      <c r="K16" s="18">
        <f>H16+I16+J16</f>
        <v>0</v>
      </c>
      <c r="L16" s="18">
        <f>E16*F16</f>
        <v>0</v>
      </c>
      <c r="M16" s="18">
        <f>E16*H16</f>
        <v>0</v>
      </c>
      <c r="N16" s="18">
        <f>E16*I16</f>
        <v>0</v>
      </c>
      <c r="O16" s="18">
        <f>E16*J16</f>
        <v>0</v>
      </c>
      <c r="P16" s="18">
        <f>M16+O16+N16</f>
        <v>0</v>
      </c>
      <c r="R16" s="72"/>
    </row>
    <row r="17" spans="1:16" ht="14.25" customHeight="1" x14ac:dyDescent="0.25">
      <c r="A17" s="23"/>
      <c r="B17" s="23"/>
      <c r="C17" s="57" t="s">
        <v>8</v>
      </c>
      <c r="D17" s="23"/>
      <c r="E17" s="23"/>
      <c r="F17" s="23"/>
      <c r="G17" s="14"/>
      <c r="H17" s="14"/>
      <c r="I17" s="23"/>
      <c r="J17" s="23"/>
      <c r="K17" s="24"/>
      <c r="L17" s="25"/>
      <c r="M17" s="25">
        <f>SUM(M13:M16)</f>
        <v>0</v>
      </c>
      <c r="N17" s="25">
        <f>SUM(N13:N16)</f>
        <v>0</v>
      </c>
      <c r="O17" s="25">
        <f>SUM(O13:O16)</f>
        <v>0</v>
      </c>
      <c r="P17" s="25">
        <f>SUM(P13:P16)</f>
        <v>0</v>
      </c>
    </row>
    <row r="18" spans="1:16" x14ac:dyDescent="0.25">
      <c r="A18" s="23"/>
      <c r="B18" s="23"/>
      <c r="C18" s="58"/>
      <c r="D18" s="36"/>
      <c r="E18" s="36"/>
      <c r="F18" s="23"/>
      <c r="G18" s="14"/>
      <c r="H18" s="23"/>
      <c r="I18" s="36"/>
      <c r="J18" s="59"/>
      <c r="K18" s="23"/>
      <c r="L18" s="23"/>
      <c r="M18" s="23"/>
      <c r="N18" s="23"/>
      <c r="O18" s="23"/>
      <c r="P18" s="24"/>
    </row>
    <row r="19" spans="1:16" x14ac:dyDescent="0.25">
      <c r="A19" s="31"/>
      <c r="B19" s="32"/>
      <c r="C19" s="33" t="s">
        <v>0</v>
      </c>
      <c r="D19" s="33"/>
      <c r="E19" s="33"/>
      <c r="F19" s="34"/>
      <c r="G19" s="35"/>
      <c r="H19" s="34"/>
      <c r="I19" s="33"/>
      <c r="J19" s="22" t="s">
        <v>10</v>
      </c>
      <c r="K19" s="36"/>
      <c r="L19" s="23"/>
      <c r="M19" s="23"/>
      <c r="N19" s="23"/>
      <c r="O19" s="23"/>
      <c r="P19" s="25">
        <f>SUM(P17)</f>
        <v>0</v>
      </c>
    </row>
    <row r="20" spans="1:16" x14ac:dyDescent="0.25">
      <c r="A20" s="2"/>
      <c r="B20" s="2"/>
      <c r="C20" s="37"/>
      <c r="D20" s="38"/>
      <c r="E20" s="38"/>
      <c r="F20" s="2"/>
      <c r="G20" s="39"/>
      <c r="H20" s="40"/>
      <c r="I20" s="40"/>
      <c r="J20" s="41" t="s">
        <v>11</v>
      </c>
      <c r="K20" s="23" t="s">
        <v>9</v>
      </c>
      <c r="L20" s="23"/>
      <c r="M20" s="23"/>
      <c r="N20" s="23"/>
      <c r="O20" s="23"/>
      <c r="P20" s="24">
        <f>P19*L20%</f>
        <v>0</v>
      </c>
    </row>
    <row r="21" spans="1:16" x14ac:dyDescent="0.25">
      <c r="A21" s="2"/>
      <c r="B21" s="2"/>
      <c r="C21" s="37" t="s">
        <v>0</v>
      </c>
      <c r="D21" s="38"/>
      <c r="E21" s="38"/>
      <c r="F21" s="38"/>
      <c r="G21" s="38"/>
      <c r="H21" s="38"/>
      <c r="I21" s="40"/>
      <c r="J21" s="41" t="s">
        <v>12</v>
      </c>
      <c r="K21" s="23" t="s">
        <v>9</v>
      </c>
      <c r="L21" s="23"/>
      <c r="M21" s="23"/>
      <c r="N21" s="23"/>
      <c r="O21" s="23"/>
      <c r="P21" s="24">
        <f>SUM(P19)*L21%</f>
        <v>0</v>
      </c>
    </row>
    <row r="22" spans="1:16" x14ac:dyDescent="0.25">
      <c r="A22" s="2"/>
      <c r="B22" s="2"/>
      <c r="C22" s="37" t="s">
        <v>0</v>
      </c>
      <c r="D22" s="38"/>
      <c r="E22" s="38"/>
      <c r="F22" s="2"/>
      <c r="G22" s="39"/>
      <c r="H22" s="40"/>
      <c r="I22" s="40"/>
      <c r="J22" s="41" t="s">
        <v>13</v>
      </c>
      <c r="K22" s="23" t="s">
        <v>9</v>
      </c>
      <c r="L22" s="23">
        <v>23.59</v>
      </c>
      <c r="M22" s="23"/>
      <c r="N22" s="23"/>
      <c r="O22" s="23"/>
      <c r="P22" s="24">
        <f>M17*L22%</f>
        <v>0</v>
      </c>
    </row>
    <row r="23" spans="1:16" x14ac:dyDescent="0.25">
      <c r="A23" s="2"/>
      <c r="B23" s="2"/>
      <c r="C23" s="37"/>
      <c r="D23" s="38"/>
      <c r="E23" s="38"/>
      <c r="F23" s="38"/>
      <c r="G23" s="38"/>
      <c r="H23" s="2"/>
      <c r="I23" s="2"/>
      <c r="J23" s="41" t="s">
        <v>8</v>
      </c>
      <c r="K23" s="23"/>
      <c r="L23" s="23"/>
      <c r="M23" s="23"/>
      <c r="N23" s="23"/>
      <c r="O23" s="23"/>
      <c r="P23" s="25">
        <f>SUM(P19:P22)</f>
        <v>0</v>
      </c>
    </row>
    <row r="24" spans="1:16" x14ac:dyDescent="0.25">
      <c r="A24" s="120"/>
      <c r="B24" s="120"/>
      <c r="C24" s="120"/>
      <c r="D24" s="120"/>
      <c r="E24" s="120"/>
      <c r="F24" s="120"/>
      <c r="G24" s="121"/>
      <c r="H24" s="121"/>
      <c r="I24" s="121"/>
      <c r="J24" s="121"/>
      <c r="K24" s="121"/>
      <c r="L24" s="121"/>
      <c r="M24" s="121"/>
      <c r="N24" s="121"/>
      <c r="O24" s="121"/>
      <c r="P24" s="121"/>
    </row>
    <row r="25" spans="1:16" ht="13.8" x14ac:dyDescent="0.25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</row>
    <row r="26" spans="1:16" ht="13.8" x14ac:dyDescent="0.25">
      <c r="A26" s="104"/>
      <c r="B26" s="104"/>
      <c r="C26" s="104"/>
      <c r="D26" s="104"/>
      <c r="E26" s="104"/>
      <c r="F26" s="104"/>
      <c r="G26" s="104"/>
      <c r="H26" s="122"/>
      <c r="I26" s="122"/>
      <c r="J26" s="122"/>
      <c r="K26" s="122"/>
      <c r="L26" s="122"/>
      <c r="M26" s="122"/>
      <c r="N26" s="122"/>
      <c r="O26" s="122"/>
      <c r="P26" s="122"/>
    </row>
    <row r="27" spans="1:16" ht="13.8" x14ac:dyDescent="0.25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</row>
    <row r="29" spans="1:16" x14ac:dyDescent="0.25">
      <c r="D29" t="s">
        <v>0</v>
      </c>
    </row>
  </sheetData>
  <mergeCells count="20">
    <mergeCell ref="A27:G27"/>
    <mergeCell ref="H27:P27"/>
    <mergeCell ref="A24:F24"/>
    <mergeCell ref="G24:P24"/>
    <mergeCell ref="A25:G25"/>
    <mergeCell ref="H25:P25"/>
    <mergeCell ref="A26:G26"/>
    <mergeCell ref="H26:P26"/>
    <mergeCell ref="K6:M6"/>
    <mergeCell ref="A7:P7"/>
    <mergeCell ref="A8:P8"/>
    <mergeCell ref="A9:A10"/>
    <mergeCell ref="F9:K9"/>
    <mergeCell ref="L9:P9"/>
    <mergeCell ref="A5:P5"/>
    <mergeCell ref="A1:E1"/>
    <mergeCell ref="L1:P1"/>
    <mergeCell ref="A2:P2"/>
    <mergeCell ref="A3:P3"/>
    <mergeCell ref="A4:P4"/>
  </mergeCells>
  <pageMargins left="0.15748031496062992" right="0.15748031496062992" top="0.19685039370078741" bottom="0.19685039370078741" header="0.11811023622047245" footer="0.11811023622047245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workbookViewId="0">
      <selection activeCell="C14" sqref="C14"/>
    </sheetView>
  </sheetViews>
  <sheetFormatPr defaultRowHeight="13.2" x14ac:dyDescent="0.25"/>
  <cols>
    <col min="1" max="1" width="3.44140625" customWidth="1"/>
    <col min="2" max="2" width="0.6640625" hidden="1" customWidth="1"/>
    <col min="3" max="3" width="37.6640625" customWidth="1"/>
    <col min="4" max="4" width="6.44140625" customWidth="1"/>
    <col min="5" max="5" width="7" customWidth="1"/>
    <col min="6" max="6" width="7.109375" customWidth="1"/>
    <col min="7" max="7" width="7.88671875" customWidth="1"/>
    <col min="8" max="8" width="7.33203125" customWidth="1"/>
    <col min="9" max="9" width="6.5546875" customWidth="1"/>
    <col min="10" max="11" width="6.44140625" customWidth="1"/>
    <col min="12" max="13" width="8.109375" customWidth="1"/>
    <col min="15" max="15" width="7.88671875" customWidth="1"/>
  </cols>
  <sheetData>
    <row r="1" spans="1:18" ht="16.2" x14ac:dyDescent="0.35">
      <c r="A1" s="105"/>
      <c r="B1" s="105"/>
      <c r="C1" s="105"/>
      <c r="D1" s="105"/>
      <c r="E1" s="105"/>
      <c r="F1" s="1"/>
      <c r="G1" s="1"/>
      <c r="H1" s="1"/>
      <c r="I1" s="1"/>
      <c r="J1" s="1"/>
      <c r="K1" s="1"/>
      <c r="L1" s="106"/>
      <c r="M1" s="106"/>
      <c r="N1" s="106"/>
      <c r="O1" s="106"/>
      <c r="P1" s="106"/>
    </row>
    <row r="2" spans="1:18" ht="13.8" x14ac:dyDescent="0.25">
      <c r="A2" s="107" t="s">
        <v>67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8" ht="18" customHeight="1" x14ac:dyDescent="0.25">
      <c r="A3" s="108" t="s">
        <v>124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</row>
    <row r="4" spans="1:18" ht="13.8" x14ac:dyDescent="0.25">
      <c r="A4" s="109" t="s">
        <v>68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5" spans="1:18" ht="13.8" x14ac:dyDescent="0.25">
      <c r="A5" s="109" t="s">
        <v>48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8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  <c r="K6" s="113" t="s">
        <v>19</v>
      </c>
      <c r="L6" s="113"/>
      <c r="M6" s="113"/>
      <c r="N6" s="62">
        <f>P23</f>
        <v>0</v>
      </c>
      <c r="O6" s="61" t="s">
        <v>43</v>
      </c>
      <c r="P6" s="51"/>
    </row>
    <row r="7" spans="1:18" ht="12.75" customHeight="1" x14ac:dyDescent="0.25">
      <c r="A7" s="112" t="s">
        <v>50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18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</row>
    <row r="9" spans="1:18" x14ac:dyDescent="0.25">
      <c r="A9" s="115" t="s">
        <v>4</v>
      </c>
      <c r="B9" s="3"/>
      <c r="C9" s="4"/>
      <c r="D9" s="3"/>
      <c r="E9" s="5"/>
      <c r="F9" s="117" t="s">
        <v>54</v>
      </c>
      <c r="G9" s="118"/>
      <c r="H9" s="118"/>
      <c r="I9" s="118"/>
      <c r="J9" s="118"/>
      <c r="K9" s="119"/>
      <c r="L9" s="117" t="s">
        <v>55</v>
      </c>
      <c r="M9" s="118"/>
      <c r="N9" s="118"/>
      <c r="O9" s="118"/>
      <c r="P9" s="119"/>
    </row>
    <row r="10" spans="1:18" ht="63" x14ac:dyDescent="0.25">
      <c r="A10" s="116"/>
      <c r="B10" s="6" t="s">
        <v>5</v>
      </c>
      <c r="C10" s="7" t="s">
        <v>0</v>
      </c>
      <c r="D10" s="6" t="s">
        <v>6</v>
      </c>
      <c r="E10" s="8" t="s">
        <v>1</v>
      </c>
      <c r="F10" s="47" t="s">
        <v>14</v>
      </c>
      <c r="G10" s="10" t="s">
        <v>37</v>
      </c>
      <c r="H10" s="47" t="s">
        <v>38</v>
      </c>
      <c r="I10" s="47" t="s">
        <v>39</v>
      </c>
      <c r="J10" s="47" t="s">
        <v>40</v>
      </c>
      <c r="K10" s="47" t="s">
        <v>41</v>
      </c>
      <c r="L10" s="47" t="s">
        <v>7</v>
      </c>
      <c r="M10" s="47" t="s">
        <v>38</v>
      </c>
      <c r="N10" s="47" t="s">
        <v>39</v>
      </c>
      <c r="O10" s="47" t="s">
        <v>40</v>
      </c>
      <c r="P10" s="47" t="s">
        <v>42</v>
      </c>
    </row>
    <row r="11" spans="1:18" x14ac:dyDescent="0.25">
      <c r="A11" s="42" t="s">
        <v>2</v>
      </c>
      <c r="B11" s="43"/>
      <c r="C11" s="44">
        <v>2</v>
      </c>
      <c r="D11" s="44">
        <v>3</v>
      </c>
      <c r="E11" s="45">
        <v>4</v>
      </c>
      <c r="F11" s="45">
        <v>5</v>
      </c>
      <c r="G11" s="45">
        <v>6</v>
      </c>
      <c r="H11" s="46">
        <v>7</v>
      </c>
      <c r="I11" s="46">
        <v>8</v>
      </c>
      <c r="J11" s="45">
        <v>9</v>
      </c>
      <c r="K11" s="45">
        <v>10</v>
      </c>
      <c r="L11" s="45">
        <v>11</v>
      </c>
      <c r="M11" s="45">
        <v>12</v>
      </c>
      <c r="N11" s="45">
        <v>13</v>
      </c>
      <c r="O11" s="45">
        <v>14</v>
      </c>
      <c r="P11" s="45">
        <v>15</v>
      </c>
    </row>
    <row r="12" spans="1:18" hidden="1" x14ac:dyDescent="0.25">
      <c r="A12" s="14"/>
      <c r="B12" s="12"/>
      <c r="C12" s="54"/>
      <c r="D12" s="11"/>
      <c r="E12" s="13"/>
      <c r="F12" s="13"/>
      <c r="G12" s="13" t="s">
        <v>0</v>
      </c>
      <c r="H12" s="55"/>
      <c r="I12" s="55"/>
      <c r="J12" s="13"/>
      <c r="K12" s="13"/>
      <c r="L12" s="13"/>
      <c r="M12" s="13"/>
      <c r="N12" s="13"/>
      <c r="O12" s="13"/>
      <c r="P12" s="13"/>
    </row>
    <row r="13" spans="1:18" ht="28.5" customHeight="1" x14ac:dyDescent="0.25">
      <c r="A13" s="14">
        <v>1</v>
      </c>
      <c r="B13" s="15"/>
      <c r="C13" s="20" t="s">
        <v>22</v>
      </c>
      <c r="D13" s="14" t="s">
        <v>23</v>
      </c>
      <c r="E13" s="17">
        <v>11</v>
      </c>
      <c r="F13" s="18"/>
      <c r="G13" s="18"/>
      <c r="H13" s="19"/>
      <c r="I13" s="19"/>
      <c r="J13" s="18"/>
      <c r="K13" s="18">
        <f>H13+I13+J13</f>
        <v>0</v>
      </c>
      <c r="L13" s="18">
        <f>E13*F13</f>
        <v>0</v>
      </c>
      <c r="M13" s="18">
        <f>E13*H13</f>
        <v>0</v>
      </c>
      <c r="N13" s="18">
        <f>E13*I13</f>
        <v>0</v>
      </c>
      <c r="O13" s="18">
        <f>E13*J13</f>
        <v>0</v>
      </c>
      <c r="P13" s="18">
        <f>M13+O13+N13</f>
        <v>0</v>
      </c>
      <c r="R13" s="72"/>
    </row>
    <row r="14" spans="1:18" ht="30.75" customHeight="1" x14ac:dyDescent="0.25">
      <c r="A14" s="14">
        <v>2</v>
      </c>
      <c r="B14" s="15"/>
      <c r="C14" s="100" t="s">
        <v>131</v>
      </c>
      <c r="D14" s="101" t="s">
        <v>23</v>
      </c>
      <c r="E14" s="99">
        <v>11</v>
      </c>
      <c r="F14" s="18"/>
      <c r="G14" s="18"/>
      <c r="H14" s="19"/>
      <c r="I14" s="18"/>
      <c r="J14" s="18"/>
      <c r="K14" s="18">
        <f t="shared" ref="K14:K15" si="0">H14+I14+J14</f>
        <v>0</v>
      </c>
      <c r="L14" s="18">
        <f t="shared" ref="L14:L15" si="1">E14*F14</f>
        <v>0</v>
      </c>
      <c r="M14" s="18">
        <f t="shared" ref="M14:M15" si="2">E14*H14</f>
        <v>0</v>
      </c>
      <c r="N14" s="18">
        <f t="shared" ref="N14:N15" si="3">E14*I14</f>
        <v>0</v>
      </c>
      <c r="O14" s="18">
        <f t="shared" ref="O14:O15" si="4">E14*J14</f>
        <v>0</v>
      </c>
      <c r="P14" s="18">
        <f t="shared" ref="P14:P15" si="5">M14+O14+N14</f>
        <v>0</v>
      </c>
      <c r="R14" s="72"/>
    </row>
    <row r="15" spans="1:18" ht="30.75" customHeight="1" x14ac:dyDescent="0.25">
      <c r="A15" s="14">
        <v>3</v>
      </c>
      <c r="B15" s="15"/>
      <c r="C15" s="100" t="s">
        <v>115</v>
      </c>
      <c r="D15" s="101" t="s">
        <v>23</v>
      </c>
      <c r="E15" s="99">
        <v>11</v>
      </c>
      <c r="F15" s="18"/>
      <c r="G15" s="18"/>
      <c r="H15" s="19"/>
      <c r="I15" s="18"/>
      <c r="J15" s="18"/>
      <c r="K15" s="18">
        <f t="shared" si="0"/>
        <v>0</v>
      </c>
      <c r="L15" s="18">
        <f t="shared" si="1"/>
        <v>0</v>
      </c>
      <c r="M15" s="18">
        <f t="shared" si="2"/>
        <v>0</v>
      </c>
      <c r="N15" s="18">
        <f t="shared" si="3"/>
        <v>0</v>
      </c>
      <c r="O15" s="18">
        <f t="shared" si="4"/>
        <v>0</v>
      </c>
      <c r="P15" s="18">
        <f t="shared" si="5"/>
        <v>0</v>
      </c>
      <c r="R15" s="72"/>
    </row>
    <row r="16" spans="1:18" ht="26.4" x14ac:dyDescent="0.25">
      <c r="A16" s="14">
        <v>3</v>
      </c>
      <c r="B16" s="15"/>
      <c r="C16" s="16" t="s">
        <v>16</v>
      </c>
      <c r="D16" s="14" t="s">
        <v>15</v>
      </c>
      <c r="E16" s="17">
        <v>66</v>
      </c>
      <c r="F16" s="49"/>
      <c r="G16" s="18"/>
      <c r="H16" s="19"/>
      <c r="I16" s="19"/>
      <c r="J16" s="18"/>
      <c r="K16" s="18">
        <f>H16+I16+J16</f>
        <v>0</v>
      </c>
      <c r="L16" s="18">
        <f>E16*F16</f>
        <v>0</v>
      </c>
      <c r="M16" s="18">
        <f>E16*H16</f>
        <v>0</v>
      </c>
      <c r="N16" s="18">
        <f>E16*I16</f>
        <v>0</v>
      </c>
      <c r="O16" s="18">
        <f>E16*J16</f>
        <v>0</v>
      </c>
      <c r="P16" s="18">
        <f>M16+O16+N16</f>
        <v>0</v>
      </c>
      <c r="R16" s="72"/>
    </row>
    <row r="17" spans="1:16" ht="14.25" customHeight="1" x14ac:dyDescent="0.25">
      <c r="A17" s="23"/>
      <c r="B17" s="23"/>
      <c r="C17" s="57" t="s">
        <v>8</v>
      </c>
      <c r="D17" s="23"/>
      <c r="E17" s="23"/>
      <c r="F17" s="23"/>
      <c r="G17" s="14"/>
      <c r="H17" s="14"/>
      <c r="I17" s="23"/>
      <c r="J17" s="23"/>
      <c r="K17" s="24"/>
      <c r="L17" s="25"/>
      <c r="M17" s="25">
        <f>SUM(M13:M16)</f>
        <v>0</v>
      </c>
      <c r="N17" s="25">
        <f>SUM(N13:N16)</f>
        <v>0</v>
      </c>
      <c r="O17" s="25">
        <f>SUM(O13:O16)</f>
        <v>0</v>
      </c>
      <c r="P17" s="25">
        <f>SUM(P13:P16)</f>
        <v>0</v>
      </c>
    </row>
    <row r="18" spans="1:16" x14ac:dyDescent="0.25">
      <c r="A18" s="23"/>
      <c r="B18" s="23"/>
      <c r="C18" s="58"/>
      <c r="D18" s="36"/>
      <c r="E18" s="36"/>
      <c r="F18" s="23"/>
      <c r="G18" s="14"/>
      <c r="H18" s="23"/>
      <c r="I18" s="36"/>
      <c r="J18" s="59"/>
      <c r="K18" s="23"/>
      <c r="L18" s="23"/>
      <c r="M18" s="23"/>
      <c r="N18" s="23"/>
      <c r="O18" s="23"/>
      <c r="P18" s="24"/>
    </row>
    <row r="19" spans="1:16" x14ac:dyDescent="0.25">
      <c r="A19" s="31"/>
      <c r="B19" s="32"/>
      <c r="C19" s="33" t="s">
        <v>0</v>
      </c>
      <c r="D19" s="33"/>
      <c r="E19" s="33"/>
      <c r="F19" s="34"/>
      <c r="G19" s="35"/>
      <c r="H19" s="34"/>
      <c r="I19" s="33"/>
      <c r="J19" s="22" t="s">
        <v>10</v>
      </c>
      <c r="K19" s="36"/>
      <c r="L19" s="23"/>
      <c r="M19" s="23"/>
      <c r="N19" s="23"/>
      <c r="O19" s="23"/>
      <c r="P19" s="25">
        <f>SUM(P17)</f>
        <v>0</v>
      </c>
    </row>
    <row r="20" spans="1:16" x14ac:dyDescent="0.25">
      <c r="A20" s="2"/>
      <c r="B20" s="2"/>
      <c r="C20" s="37"/>
      <c r="D20" s="38"/>
      <c r="E20" s="38"/>
      <c r="F20" s="2"/>
      <c r="G20" s="39"/>
      <c r="H20" s="40"/>
      <c r="I20" s="40"/>
      <c r="J20" s="41" t="s">
        <v>11</v>
      </c>
      <c r="K20" s="23" t="s">
        <v>9</v>
      </c>
      <c r="L20" s="23"/>
      <c r="M20" s="23"/>
      <c r="N20" s="23"/>
      <c r="O20" s="23"/>
      <c r="P20" s="24">
        <f>P19*L20%</f>
        <v>0</v>
      </c>
    </row>
    <row r="21" spans="1:16" x14ac:dyDescent="0.25">
      <c r="A21" s="2"/>
      <c r="B21" s="2"/>
      <c r="C21" s="37" t="s">
        <v>0</v>
      </c>
      <c r="D21" s="38"/>
      <c r="E21" s="38"/>
      <c r="F21" s="38"/>
      <c r="G21" s="38"/>
      <c r="H21" s="38"/>
      <c r="I21" s="40"/>
      <c r="J21" s="41" t="s">
        <v>12</v>
      </c>
      <c r="K21" s="23" t="s">
        <v>9</v>
      </c>
      <c r="L21" s="23"/>
      <c r="M21" s="23"/>
      <c r="N21" s="23"/>
      <c r="O21" s="23"/>
      <c r="P21" s="24">
        <f>SUM(P19)*L21%</f>
        <v>0</v>
      </c>
    </row>
    <row r="22" spans="1:16" x14ac:dyDescent="0.25">
      <c r="A22" s="2"/>
      <c r="B22" s="2"/>
      <c r="C22" s="37" t="s">
        <v>0</v>
      </c>
      <c r="D22" s="38"/>
      <c r="E22" s="38"/>
      <c r="F22" s="2"/>
      <c r="G22" s="39"/>
      <c r="H22" s="40"/>
      <c r="I22" s="40"/>
      <c r="J22" s="41" t="s">
        <v>13</v>
      </c>
      <c r="K22" s="23" t="s">
        <v>9</v>
      </c>
      <c r="L22" s="23">
        <v>23.59</v>
      </c>
      <c r="M22" s="23"/>
      <c r="N22" s="23"/>
      <c r="O22" s="23"/>
      <c r="P22" s="24">
        <f>M17*L22%</f>
        <v>0</v>
      </c>
    </row>
    <row r="23" spans="1:16" x14ac:dyDescent="0.25">
      <c r="A23" s="2"/>
      <c r="B23" s="2"/>
      <c r="C23" s="37"/>
      <c r="D23" s="38"/>
      <c r="E23" s="38"/>
      <c r="F23" s="38"/>
      <c r="G23" s="38"/>
      <c r="H23" s="2"/>
      <c r="I23" s="2"/>
      <c r="J23" s="41" t="s">
        <v>8</v>
      </c>
      <c r="K23" s="23"/>
      <c r="L23" s="23"/>
      <c r="M23" s="23"/>
      <c r="N23" s="23"/>
      <c r="O23" s="23"/>
      <c r="P23" s="25">
        <f>SUM(P19:P22)</f>
        <v>0</v>
      </c>
    </row>
    <row r="24" spans="1:16" x14ac:dyDescent="0.25">
      <c r="A24" s="120"/>
      <c r="B24" s="120"/>
      <c r="C24" s="120"/>
      <c r="D24" s="120"/>
      <c r="E24" s="120"/>
      <c r="F24" s="120"/>
      <c r="G24" s="121"/>
      <c r="H24" s="121"/>
      <c r="I24" s="121"/>
      <c r="J24" s="121"/>
      <c r="K24" s="121"/>
      <c r="L24" s="121"/>
      <c r="M24" s="121"/>
      <c r="N24" s="121"/>
      <c r="O24" s="121"/>
      <c r="P24" s="121"/>
    </row>
    <row r="25" spans="1:16" ht="13.8" x14ac:dyDescent="0.25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</row>
    <row r="26" spans="1:16" ht="13.8" x14ac:dyDescent="0.25">
      <c r="A26" s="104"/>
      <c r="B26" s="104"/>
      <c r="C26" s="104"/>
      <c r="D26" s="104"/>
      <c r="E26" s="104"/>
      <c r="F26" s="104"/>
      <c r="G26" s="104"/>
      <c r="H26" s="122"/>
      <c r="I26" s="122"/>
      <c r="J26" s="122"/>
      <c r="K26" s="122"/>
      <c r="L26" s="122"/>
      <c r="M26" s="122"/>
      <c r="N26" s="122"/>
      <c r="O26" s="122"/>
      <c r="P26" s="122"/>
    </row>
    <row r="27" spans="1:16" ht="13.8" x14ac:dyDescent="0.25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</row>
    <row r="29" spans="1:16" x14ac:dyDescent="0.25">
      <c r="D29" t="s">
        <v>0</v>
      </c>
    </row>
  </sheetData>
  <mergeCells count="20">
    <mergeCell ref="A27:G27"/>
    <mergeCell ref="H27:P27"/>
    <mergeCell ref="A24:F24"/>
    <mergeCell ref="G24:P24"/>
    <mergeCell ref="A25:G25"/>
    <mergeCell ref="H25:P25"/>
    <mergeCell ref="A26:G26"/>
    <mergeCell ref="H26:P26"/>
    <mergeCell ref="K6:M6"/>
    <mergeCell ref="A7:P7"/>
    <mergeCell ref="A8:P8"/>
    <mergeCell ref="A9:A10"/>
    <mergeCell ref="F9:K9"/>
    <mergeCell ref="L9:P9"/>
    <mergeCell ref="A5:P5"/>
    <mergeCell ref="A1:E1"/>
    <mergeCell ref="L1:P1"/>
    <mergeCell ref="A2:P2"/>
    <mergeCell ref="A3:P3"/>
    <mergeCell ref="A4:P4"/>
  </mergeCells>
  <pageMargins left="0.15748031496062992" right="0.15748031496062992" top="0.19685039370078741" bottom="0.19685039370078741" header="0.11811023622047245" footer="0.11811023622047245"/>
  <pageSetup paperSize="9" orientation="landscape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topLeftCell="A16" workbookViewId="0">
      <selection activeCell="C29" sqref="C29"/>
    </sheetView>
  </sheetViews>
  <sheetFormatPr defaultRowHeight="13.2" x14ac:dyDescent="0.25"/>
  <cols>
    <col min="1" max="1" width="3.44140625" customWidth="1"/>
    <col min="2" max="2" width="0.6640625" hidden="1" customWidth="1"/>
    <col min="3" max="3" width="37.6640625" customWidth="1"/>
    <col min="4" max="4" width="6.44140625" customWidth="1"/>
    <col min="5" max="5" width="7" customWidth="1"/>
    <col min="6" max="6" width="7.109375" customWidth="1"/>
    <col min="7" max="7" width="7.88671875" customWidth="1"/>
    <col min="8" max="8" width="7.33203125" customWidth="1"/>
    <col min="9" max="9" width="6.5546875" customWidth="1"/>
    <col min="10" max="11" width="6.44140625" customWidth="1"/>
    <col min="12" max="13" width="8.109375" customWidth="1"/>
    <col min="15" max="15" width="7.88671875" customWidth="1"/>
  </cols>
  <sheetData>
    <row r="1" spans="1:18" ht="16.2" x14ac:dyDescent="0.35">
      <c r="A1" s="105"/>
      <c r="B1" s="105"/>
      <c r="C1" s="105"/>
      <c r="D1" s="105"/>
      <c r="E1" s="105"/>
      <c r="F1" s="1"/>
      <c r="G1" s="1"/>
      <c r="H1" s="1"/>
      <c r="I1" s="1"/>
      <c r="J1" s="1"/>
      <c r="K1" s="1"/>
      <c r="L1" s="106"/>
      <c r="M1" s="106"/>
      <c r="N1" s="106"/>
      <c r="O1" s="106"/>
      <c r="P1" s="106"/>
    </row>
    <row r="2" spans="1:18" ht="13.8" x14ac:dyDescent="0.25">
      <c r="A2" s="107" t="s">
        <v>70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8" ht="18" customHeight="1" x14ac:dyDescent="0.25">
      <c r="A3" s="108" t="s">
        <v>124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</row>
    <row r="4" spans="1:18" ht="13.8" x14ac:dyDescent="0.25">
      <c r="A4" s="109" t="s">
        <v>71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5" spans="1:18" ht="13.8" x14ac:dyDescent="0.25">
      <c r="A5" s="109" t="s">
        <v>48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8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  <c r="K6" s="113" t="s">
        <v>19</v>
      </c>
      <c r="L6" s="113"/>
      <c r="M6" s="113"/>
      <c r="N6" s="62">
        <f>P40</f>
        <v>0</v>
      </c>
      <c r="O6" s="61" t="s">
        <v>43</v>
      </c>
      <c r="P6" s="51"/>
    </row>
    <row r="7" spans="1:18" ht="12.75" customHeight="1" x14ac:dyDescent="0.25">
      <c r="A7" s="112" t="s">
        <v>45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18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</row>
    <row r="9" spans="1:18" x14ac:dyDescent="0.25">
      <c r="A9" s="115" t="s">
        <v>4</v>
      </c>
      <c r="B9" s="3"/>
      <c r="C9" s="4"/>
      <c r="D9" s="3"/>
      <c r="E9" s="5"/>
      <c r="F9" s="117" t="s">
        <v>54</v>
      </c>
      <c r="G9" s="118"/>
      <c r="H9" s="118"/>
      <c r="I9" s="118"/>
      <c r="J9" s="118"/>
      <c r="K9" s="119"/>
      <c r="L9" s="117" t="s">
        <v>55</v>
      </c>
      <c r="M9" s="118"/>
      <c r="N9" s="118"/>
      <c r="O9" s="118"/>
      <c r="P9" s="119"/>
    </row>
    <row r="10" spans="1:18" ht="63" x14ac:dyDescent="0.25">
      <c r="A10" s="116"/>
      <c r="B10" s="6" t="s">
        <v>5</v>
      </c>
      <c r="C10" s="7" t="s">
        <v>0</v>
      </c>
      <c r="D10" s="6" t="s">
        <v>6</v>
      </c>
      <c r="E10" s="8" t="s">
        <v>1</v>
      </c>
      <c r="F10" s="47" t="s">
        <v>14</v>
      </c>
      <c r="G10" s="10" t="s">
        <v>37</v>
      </c>
      <c r="H10" s="47" t="s">
        <v>38</v>
      </c>
      <c r="I10" s="47" t="s">
        <v>39</v>
      </c>
      <c r="J10" s="47" t="s">
        <v>40</v>
      </c>
      <c r="K10" s="47" t="s">
        <v>41</v>
      </c>
      <c r="L10" s="47" t="s">
        <v>7</v>
      </c>
      <c r="M10" s="47" t="s">
        <v>38</v>
      </c>
      <c r="N10" s="47" t="s">
        <v>39</v>
      </c>
      <c r="O10" s="47" t="s">
        <v>40</v>
      </c>
      <c r="P10" s="47" t="s">
        <v>42</v>
      </c>
    </row>
    <row r="11" spans="1:18" x14ac:dyDescent="0.25">
      <c r="A11" s="42" t="s">
        <v>2</v>
      </c>
      <c r="B11" s="43"/>
      <c r="C11" s="44">
        <v>2</v>
      </c>
      <c r="D11" s="44">
        <v>3</v>
      </c>
      <c r="E11" s="45">
        <v>4</v>
      </c>
      <c r="F11" s="45">
        <v>5</v>
      </c>
      <c r="G11" s="45">
        <v>6</v>
      </c>
      <c r="H11" s="46">
        <v>7</v>
      </c>
      <c r="I11" s="46">
        <v>8</v>
      </c>
      <c r="J11" s="45">
        <v>9</v>
      </c>
      <c r="K11" s="45">
        <v>10</v>
      </c>
      <c r="L11" s="45">
        <v>11</v>
      </c>
      <c r="M11" s="45">
        <v>12</v>
      </c>
      <c r="N11" s="45">
        <v>13</v>
      </c>
      <c r="O11" s="45">
        <v>14</v>
      </c>
      <c r="P11" s="45">
        <v>15</v>
      </c>
    </row>
    <row r="12" spans="1:18" hidden="1" x14ac:dyDescent="0.25">
      <c r="A12" s="14"/>
      <c r="B12" s="12"/>
      <c r="C12" s="54"/>
      <c r="D12" s="11"/>
      <c r="E12" s="13"/>
      <c r="F12" s="13"/>
      <c r="G12" s="13" t="s">
        <v>0</v>
      </c>
      <c r="H12" s="55"/>
      <c r="I12" s="55"/>
      <c r="J12" s="13"/>
      <c r="K12" s="13"/>
      <c r="L12" s="13"/>
      <c r="M12" s="13"/>
      <c r="N12" s="13"/>
      <c r="O12" s="13"/>
      <c r="P12" s="13"/>
    </row>
    <row r="13" spans="1:18" x14ac:dyDescent="0.25">
      <c r="A13" s="75">
        <v>1</v>
      </c>
      <c r="B13" s="80"/>
      <c r="C13" s="81" t="s">
        <v>24</v>
      </c>
      <c r="D13" s="77" t="s">
        <v>23</v>
      </c>
      <c r="E13" s="77">
        <v>4</v>
      </c>
      <c r="F13" s="77"/>
      <c r="G13" s="77"/>
      <c r="H13" s="78"/>
      <c r="I13" s="78"/>
      <c r="J13" s="77"/>
      <c r="K13" s="77">
        <f t="shared" ref="K13:K31" si="0">H13+I13+J13</f>
        <v>0</v>
      </c>
      <c r="L13" s="77">
        <f t="shared" ref="L13:L31" si="1">E13*F13</f>
        <v>0</v>
      </c>
      <c r="M13" s="77">
        <f t="shared" ref="M13:M31" si="2">E13*H13</f>
        <v>0</v>
      </c>
      <c r="N13" s="77">
        <f t="shared" ref="N13:N31" si="3">E13*I13</f>
        <v>0</v>
      </c>
      <c r="O13" s="77">
        <f t="shared" ref="O13:O31" si="4">E13*J13</f>
        <v>0</v>
      </c>
      <c r="P13" s="77">
        <f t="shared" ref="P13:P31" si="5">M13+O13+N13</f>
        <v>0</v>
      </c>
      <c r="R13" s="72"/>
    </row>
    <row r="14" spans="1:18" ht="15.6" x14ac:dyDescent="0.25">
      <c r="A14" s="75">
        <v>2</v>
      </c>
      <c r="B14" s="80"/>
      <c r="C14" s="81" t="s">
        <v>77</v>
      </c>
      <c r="D14" s="77" t="s">
        <v>78</v>
      </c>
      <c r="E14" s="77">
        <v>14</v>
      </c>
      <c r="F14" s="77"/>
      <c r="G14" s="77"/>
      <c r="H14" s="78"/>
      <c r="I14" s="78"/>
      <c r="J14" s="77"/>
      <c r="K14" s="77">
        <f t="shared" si="0"/>
        <v>0</v>
      </c>
      <c r="L14" s="77">
        <f t="shared" ref="L14" si="6">E14*F14</f>
        <v>0</v>
      </c>
      <c r="M14" s="77">
        <f t="shared" ref="M14" si="7">E14*H14</f>
        <v>0</v>
      </c>
      <c r="N14" s="77">
        <f t="shared" ref="N14" si="8">E14*I14</f>
        <v>0</v>
      </c>
      <c r="O14" s="77">
        <f t="shared" ref="O14" si="9">E14*J14</f>
        <v>0</v>
      </c>
      <c r="P14" s="77">
        <f t="shared" ref="P14" si="10">M14+O14+N14</f>
        <v>0</v>
      </c>
      <c r="R14" s="72"/>
    </row>
    <row r="15" spans="1:18" ht="15.6" x14ac:dyDescent="0.25">
      <c r="A15" s="75">
        <v>3</v>
      </c>
      <c r="B15" s="80"/>
      <c r="C15" s="74" t="s">
        <v>25</v>
      </c>
      <c r="D15" s="75" t="s">
        <v>26</v>
      </c>
      <c r="E15" s="77">
        <v>5.08</v>
      </c>
      <c r="F15" s="77"/>
      <c r="G15" s="77"/>
      <c r="H15" s="78"/>
      <c r="I15" s="78"/>
      <c r="J15" s="77"/>
      <c r="K15" s="77">
        <f t="shared" si="0"/>
        <v>0</v>
      </c>
      <c r="L15" s="77">
        <f t="shared" si="1"/>
        <v>0</v>
      </c>
      <c r="M15" s="77">
        <f t="shared" si="2"/>
        <v>0</v>
      </c>
      <c r="N15" s="77">
        <f t="shared" si="3"/>
        <v>0</v>
      </c>
      <c r="O15" s="77">
        <f t="shared" si="4"/>
        <v>0</v>
      </c>
      <c r="P15" s="77">
        <f t="shared" si="5"/>
        <v>0</v>
      </c>
      <c r="R15" s="72"/>
    </row>
    <row r="16" spans="1:18" x14ac:dyDescent="0.25">
      <c r="A16" s="75">
        <v>4</v>
      </c>
      <c r="B16" s="80"/>
      <c r="C16" s="74" t="s">
        <v>27</v>
      </c>
      <c r="D16" s="75" t="s">
        <v>15</v>
      </c>
      <c r="E16" s="76">
        <v>4</v>
      </c>
      <c r="F16" s="77"/>
      <c r="G16" s="77"/>
      <c r="H16" s="78"/>
      <c r="I16" s="78"/>
      <c r="J16" s="77"/>
      <c r="K16" s="77">
        <f t="shared" si="0"/>
        <v>0</v>
      </c>
      <c r="L16" s="77">
        <f t="shared" si="1"/>
        <v>0</v>
      </c>
      <c r="M16" s="77">
        <f t="shared" si="2"/>
        <v>0</v>
      </c>
      <c r="N16" s="77">
        <f t="shared" si="3"/>
        <v>0</v>
      </c>
      <c r="O16" s="77">
        <f t="shared" si="4"/>
        <v>0</v>
      </c>
      <c r="P16" s="77">
        <f t="shared" si="5"/>
        <v>0</v>
      </c>
      <c r="R16" s="72"/>
    </row>
    <row r="17" spans="1:18" ht="26.4" x14ac:dyDescent="0.25">
      <c r="A17" s="75">
        <v>5</v>
      </c>
      <c r="B17" s="80"/>
      <c r="C17" s="74" t="s">
        <v>28</v>
      </c>
      <c r="D17" s="77" t="s">
        <v>23</v>
      </c>
      <c r="E17" s="76">
        <v>4</v>
      </c>
      <c r="F17" s="77"/>
      <c r="G17" s="77"/>
      <c r="H17" s="78"/>
      <c r="I17" s="77"/>
      <c r="J17" s="77"/>
      <c r="K17" s="77">
        <f t="shared" si="0"/>
        <v>0</v>
      </c>
      <c r="L17" s="77">
        <f t="shared" si="1"/>
        <v>0</v>
      </c>
      <c r="M17" s="77">
        <f t="shared" si="2"/>
        <v>0</v>
      </c>
      <c r="N17" s="77">
        <f t="shared" si="3"/>
        <v>0</v>
      </c>
      <c r="O17" s="77">
        <f t="shared" si="4"/>
        <v>0</v>
      </c>
      <c r="P17" s="77">
        <f t="shared" si="5"/>
        <v>0</v>
      </c>
      <c r="R17" s="72"/>
    </row>
    <row r="18" spans="1:18" ht="26.4" x14ac:dyDescent="0.25">
      <c r="A18" s="75">
        <v>6</v>
      </c>
      <c r="B18" s="80"/>
      <c r="C18" s="74" t="s">
        <v>29</v>
      </c>
      <c r="D18" s="77" t="s">
        <v>23</v>
      </c>
      <c r="E18" s="76">
        <v>4</v>
      </c>
      <c r="F18" s="77"/>
      <c r="G18" s="77"/>
      <c r="H18" s="78"/>
      <c r="I18" s="77"/>
      <c r="J18" s="77"/>
      <c r="K18" s="77">
        <f>H18+I18+J18</f>
        <v>0</v>
      </c>
      <c r="L18" s="77">
        <f t="shared" si="1"/>
        <v>0</v>
      </c>
      <c r="M18" s="77">
        <f t="shared" si="2"/>
        <v>0</v>
      </c>
      <c r="N18" s="77">
        <f t="shared" si="3"/>
        <v>0</v>
      </c>
      <c r="O18" s="77">
        <f t="shared" si="4"/>
        <v>0</v>
      </c>
      <c r="P18" s="77">
        <f t="shared" si="5"/>
        <v>0</v>
      </c>
      <c r="R18" s="72"/>
    </row>
    <row r="19" spans="1:18" ht="26.4" x14ac:dyDescent="0.25">
      <c r="A19" s="75">
        <v>7</v>
      </c>
      <c r="B19" s="80"/>
      <c r="C19" s="74" t="s">
        <v>76</v>
      </c>
      <c r="D19" s="75" t="s">
        <v>30</v>
      </c>
      <c r="E19" s="76">
        <v>8</v>
      </c>
      <c r="F19" s="77"/>
      <c r="G19" s="77"/>
      <c r="H19" s="78"/>
      <c r="I19" s="77"/>
      <c r="J19" s="77"/>
      <c r="K19" s="77">
        <f t="shared" si="0"/>
        <v>0</v>
      </c>
      <c r="L19" s="77">
        <f t="shared" si="1"/>
        <v>0</v>
      </c>
      <c r="M19" s="77">
        <f t="shared" si="2"/>
        <v>0</v>
      </c>
      <c r="N19" s="77">
        <f t="shared" si="3"/>
        <v>0</v>
      </c>
      <c r="O19" s="77">
        <f t="shared" si="4"/>
        <v>0</v>
      </c>
      <c r="P19" s="77">
        <f t="shared" si="5"/>
        <v>0</v>
      </c>
      <c r="R19" s="72"/>
    </row>
    <row r="20" spans="1:18" x14ac:dyDescent="0.25">
      <c r="A20" s="75">
        <v>8</v>
      </c>
      <c r="B20" s="80"/>
      <c r="C20" s="74" t="s">
        <v>84</v>
      </c>
      <c r="D20" s="75" t="s">
        <v>3</v>
      </c>
      <c r="E20" s="76">
        <v>49</v>
      </c>
      <c r="F20" s="77"/>
      <c r="G20" s="77"/>
      <c r="H20" s="78"/>
      <c r="I20" s="77"/>
      <c r="J20" s="77"/>
      <c r="K20" s="77">
        <f t="shared" si="0"/>
        <v>0</v>
      </c>
      <c r="L20" s="77">
        <f t="shared" si="1"/>
        <v>0</v>
      </c>
      <c r="M20" s="77">
        <f t="shared" si="2"/>
        <v>0</v>
      </c>
      <c r="N20" s="77">
        <f t="shared" si="3"/>
        <v>0</v>
      </c>
      <c r="O20" s="77">
        <f t="shared" si="4"/>
        <v>0</v>
      </c>
      <c r="P20" s="77">
        <f t="shared" si="5"/>
        <v>0</v>
      </c>
      <c r="R20" s="72"/>
    </row>
    <row r="21" spans="1:18" x14ac:dyDescent="0.25">
      <c r="A21" s="75">
        <v>9</v>
      </c>
      <c r="B21" s="80"/>
      <c r="C21" s="74" t="s">
        <v>72</v>
      </c>
      <c r="D21" s="75" t="s">
        <v>3</v>
      </c>
      <c r="E21" s="76">
        <v>98</v>
      </c>
      <c r="F21" s="77"/>
      <c r="G21" s="77"/>
      <c r="H21" s="78"/>
      <c r="I21" s="78"/>
      <c r="J21" s="77"/>
      <c r="K21" s="77">
        <f t="shared" si="0"/>
        <v>0</v>
      </c>
      <c r="L21" s="77">
        <f t="shared" si="1"/>
        <v>0</v>
      </c>
      <c r="M21" s="77">
        <f t="shared" si="2"/>
        <v>0</v>
      </c>
      <c r="N21" s="77">
        <f t="shared" si="3"/>
        <v>0</v>
      </c>
      <c r="O21" s="77">
        <f t="shared" si="4"/>
        <v>0</v>
      </c>
      <c r="P21" s="77">
        <f t="shared" si="5"/>
        <v>0</v>
      </c>
      <c r="R21" s="72"/>
    </row>
    <row r="22" spans="1:18" x14ac:dyDescent="0.25">
      <c r="A22" s="75">
        <v>10</v>
      </c>
      <c r="B22" s="80"/>
      <c r="C22" s="74" t="s">
        <v>73</v>
      </c>
      <c r="D22" s="75" t="s">
        <v>3</v>
      </c>
      <c r="E22" s="76">
        <v>16</v>
      </c>
      <c r="F22" s="77"/>
      <c r="G22" s="77"/>
      <c r="H22" s="78"/>
      <c r="I22" s="78"/>
      <c r="J22" s="77"/>
      <c r="K22" s="77">
        <f t="shared" ref="K22:K23" si="11">H22+I22+J22</f>
        <v>0</v>
      </c>
      <c r="L22" s="77">
        <f t="shared" ref="L22:L23" si="12">E22*F22</f>
        <v>0</v>
      </c>
      <c r="M22" s="77">
        <f t="shared" ref="M22:M23" si="13">E22*H22</f>
        <v>0</v>
      </c>
      <c r="N22" s="77">
        <f t="shared" ref="N22:N23" si="14">E22*I22</f>
        <v>0</v>
      </c>
      <c r="O22" s="77">
        <f t="shared" ref="O22:O23" si="15">E22*J22</f>
        <v>0</v>
      </c>
      <c r="P22" s="77">
        <f t="shared" ref="P22:P23" si="16">M22+O22+N22</f>
        <v>0</v>
      </c>
      <c r="R22" s="72"/>
    </row>
    <row r="23" spans="1:18" ht="26.4" x14ac:dyDescent="0.25">
      <c r="A23" s="75">
        <v>11</v>
      </c>
      <c r="B23" s="80"/>
      <c r="C23" s="74" t="s">
        <v>93</v>
      </c>
      <c r="D23" s="75" t="s">
        <v>3</v>
      </c>
      <c r="E23" s="77">
        <v>98</v>
      </c>
      <c r="F23" s="77"/>
      <c r="G23" s="77"/>
      <c r="H23" s="78"/>
      <c r="I23" s="78"/>
      <c r="J23" s="77"/>
      <c r="K23" s="77">
        <f t="shared" si="11"/>
        <v>0</v>
      </c>
      <c r="L23" s="77">
        <f t="shared" si="12"/>
        <v>0</v>
      </c>
      <c r="M23" s="77">
        <f t="shared" si="13"/>
        <v>0</v>
      </c>
      <c r="N23" s="77">
        <f t="shared" si="14"/>
        <v>0</v>
      </c>
      <c r="O23" s="77">
        <f t="shared" si="15"/>
        <v>0</v>
      </c>
      <c r="P23" s="77">
        <f t="shared" si="16"/>
        <v>0</v>
      </c>
      <c r="R23" s="72"/>
    </row>
    <row r="24" spans="1:18" x14ac:dyDescent="0.25">
      <c r="A24" s="75">
        <v>12</v>
      </c>
      <c r="B24" s="80"/>
      <c r="C24" s="74" t="s">
        <v>74</v>
      </c>
      <c r="D24" s="77" t="s">
        <v>23</v>
      </c>
      <c r="E24" s="76">
        <v>8</v>
      </c>
      <c r="F24" s="77"/>
      <c r="G24" s="77"/>
      <c r="H24" s="78"/>
      <c r="I24" s="78"/>
      <c r="J24" s="77"/>
      <c r="K24" s="77">
        <f t="shared" si="0"/>
        <v>0</v>
      </c>
      <c r="L24" s="77">
        <f t="shared" si="1"/>
        <v>0</v>
      </c>
      <c r="M24" s="77">
        <f t="shared" si="2"/>
        <v>0</v>
      </c>
      <c r="N24" s="77">
        <f t="shared" si="3"/>
        <v>0</v>
      </c>
      <c r="O24" s="77">
        <f t="shared" si="4"/>
        <v>0</v>
      </c>
      <c r="P24" s="77">
        <f t="shared" si="5"/>
        <v>0</v>
      </c>
      <c r="R24" s="72"/>
    </row>
    <row r="25" spans="1:18" ht="33.75" customHeight="1" x14ac:dyDescent="0.25">
      <c r="A25" s="75">
        <v>13</v>
      </c>
      <c r="B25" s="82"/>
      <c r="C25" s="74" t="s">
        <v>90</v>
      </c>
      <c r="D25" s="75" t="s">
        <v>23</v>
      </c>
      <c r="E25" s="76">
        <v>4</v>
      </c>
      <c r="F25" s="77"/>
      <c r="G25" s="77"/>
      <c r="H25" s="78"/>
      <c r="I25" s="77"/>
      <c r="J25" s="77"/>
      <c r="K25" s="77">
        <f t="shared" si="0"/>
        <v>0</v>
      </c>
      <c r="L25" s="77">
        <f t="shared" si="1"/>
        <v>0</v>
      </c>
      <c r="M25" s="77">
        <f t="shared" si="2"/>
        <v>0</v>
      </c>
      <c r="N25" s="77">
        <f t="shared" si="3"/>
        <v>0</v>
      </c>
      <c r="O25" s="77">
        <f t="shared" si="4"/>
        <v>0</v>
      </c>
      <c r="P25" s="77">
        <f t="shared" si="5"/>
        <v>0</v>
      </c>
      <c r="R25" s="72"/>
    </row>
    <row r="26" spans="1:18" ht="15.75" customHeight="1" x14ac:dyDescent="0.25">
      <c r="A26" s="75">
        <v>14</v>
      </c>
      <c r="B26" s="82"/>
      <c r="C26" s="74" t="s">
        <v>103</v>
      </c>
      <c r="D26" s="75" t="s">
        <v>23</v>
      </c>
      <c r="E26" s="76">
        <v>5</v>
      </c>
      <c r="F26" s="77"/>
      <c r="G26" s="77"/>
      <c r="H26" s="78"/>
      <c r="I26" s="78"/>
      <c r="J26" s="77"/>
      <c r="K26" s="77">
        <f t="shared" si="0"/>
        <v>0</v>
      </c>
      <c r="L26" s="77">
        <f t="shared" si="1"/>
        <v>0</v>
      </c>
      <c r="M26" s="77">
        <f t="shared" si="2"/>
        <v>0</v>
      </c>
      <c r="N26" s="77">
        <f t="shared" si="3"/>
        <v>0</v>
      </c>
      <c r="O26" s="77">
        <f t="shared" si="4"/>
        <v>0</v>
      </c>
      <c r="P26" s="77">
        <f t="shared" si="5"/>
        <v>0</v>
      </c>
      <c r="R26" s="72"/>
    </row>
    <row r="27" spans="1:18" ht="30.75" customHeight="1" x14ac:dyDescent="0.25">
      <c r="A27" s="75">
        <v>15</v>
      </c>
      <c r="B27" s="82"/>
      <c r="C27" s="74" t="s">
        <v>69</v>
      </c>
      <c r="D27" s="75" t="s">
        <v>3</v>
      </c>
      <c r="E27" s="76">
        <v>99</v>
      </c>
      <c r="F27" s="79"/>
      <c r="G27" s="77"/>
      <c r="H27" s="78"/>
      <c r="I27" s="78"/>
      <c r="J27" s="77"/>
      <c r="K27" s="77">
        <f t="shared" si="0"/>
        <v>0</v>
      </c>
      <c r="L27" s="77">
        <f t="shared" si="1"/>
        <v>0</v>
      </c>
      <c r="M27" s="77">
        <f t="shared" si="2"/>
        <v>0</v>
      </c>
      <c r="N27" s="77">
        <f t="shared" si="3"/>
        <v>0</v>
      </c>
      <c r="O27" s="77">
        <f t="shared" si="4"/>
        <v>0</v>
      </c>
      <c r="P27" s="77">
        <f t="shared" si="5"/>
        <v>0</v>
      </c>
      <c r="R27" s="72"/>
    </row>
    <row r="28" spans="1:18" ht="28.5" customHeight="1" x14ac:dyDescent="0.25">
      <c r="A28" s="75">
        <v>16</v>
      </c>
      <c r="B28" s="82"/>
      <c r="C28" s="74" t="s">
        <v>22</v>
      </c>
      <c r="D28" s="75" t="s">
        <v>23</v>
      </c>
      <c r="E28" s="76">
        <v>7</v>
      </c>
      <c r="F28" s="77"/>
      <c r="G28" s="77"/>
      <c r="H28" s="78"/>
      <c r="I28" s="78"/>
      <c r="J28" s="77"/>
      <c r="K28" s="77">
        <f t="shared" si="0"/>
        <v>0</v>
      </c>
      <c r="L28" s="77">
        <f t="shared" si="1"/>
        <v>0</v>
      </c>
      <c r="M28" s="77">
        <f t="shared" si="2"/>
        <v>0</v>
      </c>
      <c r="N28" s="77">
        <f t="shared" si="3"/>
        <v>0</v>
      </c>
      <c r="O28" s="77">
        <f t="shared" si="4"/>
        <v>0</v>
      </c>
      <c r="P28" s="77">
        <f t="shared" si="5"/>
        <v>0</v>
      </c>
      <c r="R28" s="72"/>
    </row>
    <row r="29" spans="1:18" ht="28.5" customHeight="1" x14ac:dyDescent="0.25">
      <c r="A29" s="14">
        <v>2</v>
      </c>
      <c r="B29" s="15"/>
      <c r="C29" s="100" t="s">
        <v>131</v>
      </c>
      <c r="D29" s="101" t="s">
        <v>23</v>
      </c>
      <c r="E29" s="99">
        <v>11</v>
      </c>
      <c r="F29" s="18"/>
      <c r="G29" s="18"/>
      <c r="H29" s="19"/>
      <c r="I29" s="18"/>
      <c r="J29" s="18"/>
      <c r="K29" s="18">
        <f t="shared" si="0"/>
        <v>0</v>
      </c>
      <c r="L29" s="18">
        <f t="shared" si="1"/>
        <v>0</v>
      </c>
      <c r="M29" s="18">
        <f t="shared" si="2"/>
        <v>0</v>
      </c>
      <c r="N29" s="18">
        <f t="shared" si="3"/>
        <v>0</v>
      </c>
      <c r="O29" s="18">
        <f t="shared" si="4"/>
        <v>0</v>
      </c>
      <c r="P29" s="18">
        <f t="shared" si="5"/>
        <v>0</v>
      </c>
      <c r="R29" s="72"/>
    </row>
    <row r="30" spans="1:18" ht="30.75" customHeight="1" x14ac:dyDescent="0.25">
      <c r="A30" s="14">
        <v>3</v>
      </c>
      <c r="B30" s="15"/>
      <c r="C30" s="100" t="s">
        <v>115</v>
      </c>
      <c r="D30" s="101" t="s">
        <v>23</v>
      </c>
      <c r="E30" s="99">
        <v>11</v>
      </c>
      <c r="F30" s="18"/>
      <c r="G30" s="18"/>
      <c r="H30" s="19"/>
      <c r="I30" s="18"/>
      <c r="J30" s="18"/>
      <c r="K30" s="18">
        <f t="shared" si="0"/>
        <v>0</v>
      </c>
      <c r="L30" s="18">
        <f t="shared" si="1"/>
        <v>0</v>
      </c>
      <c r="M30" s="18">
        <f t="shared" si="2"/>
        <v>0</v>
      </c>
      <c r="N30" s="18">
        <f t="shared" si="3"/>
        <v>0</v>
      </c>
      <c r="O30" s="18">
        <f t="shared" si="4"/>
        <v>0</v>
      </c>
      <c r="P30" s="18">
        <f t="shared" si="5"/>
        <v>0</v>
      </c>
      <c r="R30" s="72"/>
    </row>
    <row r="31" spans="1:18" ht="26.4" x14ac:dyDescent="0.25">
      <c r="A31" s="75">
        <v>18</v>
      </c>
      <c r="B31" s="82"/>
      <c r="C31" s="74" t="s">
        <v>16</v>
      </c>
      <c r="D31" s="77" t="s">
        <v>23</v>
      </c>
      <c r="E31" s="76">
        <v>98</v>
      </c>
      <c r="F31" s="79"/>
      <c r="G31" s="77"/>
      <c r="H31" s="78"/>
      <c r="I31" s="78"/>
      <c r="J31" s="77"/>
      <c r="K31" s="77">
        <f t="shared" si="0"/>
        <v>0</v>
      </c>
      <c r="L31" s="77">
        <f t="shared" si="1"/>
        <v>0</v>
      </c>
      <c r="M31" s="77">
        <f t="shared" si="2"/>
        <v>0</v>
      </c>
      <c r="N31" s="77">
        <f t="shared" si="3"/>
        <v>0</v>
      </c>
      <c r="O31" s="77">
        <f t="shared" si="4"/>
        <v>0</v>
      </c>
      <c r="P31" s="77">
        <f t="shared" si="5"/>
        <v>0</v>
      </c>
      <c r="R31" s="72"/>
    </row>
    <row r="32" spans="1:18" x14ac:dyDescent="0.25">
      <c r="A32" s="75">
        <v>19</v>
      </c>
      <c r="B32" s="82"/>
      <c r="C32" s="74" t="s">
        <v>88</v>
      </c>
      <c r="D32" s="77" t="s">
        <v>89</v>
      </c>
      <c r="E32" s="76">
        <v>1</v>
      </c>
      <c r="F32" s="79"/>
      <c r="G32" s="77"/>
      <c r="H32" s="78"/>
      <c r="I32" s="78"/>
      <c r="J32" s="77"/>
      <c r="K32" s="77">
        <f t="shared" ref="K32:K33" si="17">H32+I32+J32</f>
        <v>0</v>
      </c>
      <c r="L32" s="77">
        <f t="shared" ref="L32:L33" si="18">E32*F32</f>
        <v>0</v>
      </c>
      <c r="M32" s="77">
        <f t="shared" ref="M32:M33" si="19">E32*H32</f>
        <v>0</v>
      </c>
      <c r="N32" s="77">
        <f t="shared" ref="N32:N33" si="20">E32*I32</f>
        <v>0</v>
      </c>
      <c r="O32" s="77">
        <f t="shared" ref="O32:O33" si="21">E32*J32</f>
        <v>0</v>
      </c>
      <c r="P32" s="77">
        <f t="shared" ref="P32:P33" si="22">M32+O32+N32</f>
        <v>0</v>
      </c>
      <c r="R32" s="72"/>
    </row>
    <row r="33" spans="1:16" ht="26.4" x14ac:dyDescent="0.25">
      <c r="A33" s="75">
        <v>20</v>
      </c>
      <c r="B33" s="15"/>
      <c r="C33" s="16" t="s">
        <v>100</v>
      </c>
      <c r="D33" s="75" t="s">
        <v>23</v>
      </c>
      <c r="E33" s="76">
        <v>1</v>
      </c>
      <c r="F33" s="79"/>
      <c r="G33" s="77"/>
      <c r="H33" s="78"/>
      <c r="I33" s="78"/>
      <c r="J33" s="77"/>
      <c r="K33" s="77">
        <f t="shared" si="17"/>
        <v>0</v>
      </c>
      <c r="L33" s="77">
        <f t="shared" si="18"/>
        <v>0</v>
      </c>
      <c r="M33" s="77">
        <f t="shared" si="19"/>
        <v>0</v>
      </c>
      <c r="N33" s="77">
        <f t="shared" si="20"/>
        <v>0</v>
      </c>
      <c r="O33" s="77">
        <f t="shared" si="21"/>
        <v>0</v>
      </c>
      <c r="P33" s="77">
        <f t="shared" si="22"/>
        <v>0</v>
      </c>
    </row>
    <row r="34" spans="1:16" ht="14.25" customHeight="1" x14ac:dyDescent="0.25">
      <c r="A34" s="23"/>
      <c r="B34" s="23"/>
      <c r="C34" s="57" t="s">
        <v>8</v>
      </c>
      <c r="D34" s="23"/>
      <c r="E34" s="23"/>
      <c r="F34" s="23"/>
      <c r="G34" s="14"/>
      <c r="H34" s="14"/>
      <c r="I34" s="23"/>
      <c r="J34" s="23"/>
      <c r="K34" s="24"/>
      <c r="L34" s="25"/>
      <c r="M34" s="25">
        <f>SUM(M13:M31)</f>
        <v>0</v>
      </c>
      <c r="N34" s="25">
        <f>SUM(N13:N31)</f>
        <v>0</v>
      </c>
      <c r="O34" s="25">
        <f>SUM(O13:O31)</f>
        <v>0</v>
      </c>
      <c r="P34" s="25">
        <f>SUM(P13:P33)</f>
        <v>0</v>
      </c>
    </row>
    <row r="35" spans="1:16" x14ac:dyDescent="0.25">
      <c r="A35" s="23"/>
      <c r="B35" s="23"/>
      <c r="C35" s="58"/>
      <c r="D35" s="36"/>
      <c r="E35" s="36"/>
      <c r="F35" s="23"/>
      <c r="G35" s="14"/>
      <c r="H35" s="23"/>
      <c r="I35" s="36"/>
      <c r="J35" s="59"/>
      <c r="K35" s="23"/>
      <c r="L35" s="23"/>
      <c r="M35" s="23"/>
      <c r="N35" s="23"/>
      <c r="O35" s="23"/>
      <c r="P35" s="24"/>
    </row>
    <row r="36" spans="1:16" x14ac:dyDescent="0.25">
      <c r="A36" s="31"/>
      <c r="B36" s="32"/>
      <c r="C36" s="33" t="s">
        <v>0</v>
      </c>
      <c r="D36" s="33"/>
      <c r="E36" s="33"/>
      <c r="F36" s="34"/>
      <c r="G36" s="35"/>
      <c r="H36" s="34"/>
      <c r="I36" s="33"/>
      <c r="J36" s="22" t="s">
        <v>10</v>
      </c>
      <c r="K36" s="36"/>
      <c r="L36" s="23"/>
      <c r="M36" s="23"/>
      <c r="N36" s="23"/>
      <c r="O36" s="23"/>
      <c r="P36" s="25">
        <f>SUM(P34)</f>
        <v>0</v>
      </c>
    </row>
    <row r="37" spans="1:16" x14ac:dyDescent="0.25">
      <c r="A37" s="2"/>
      <c r="B37" s="2"/>
      <c r="C37" s="37"/>
      <c r="D37" s="38"/>
      <c r="E37" s="38"/>
      <c r="F37" s="2"/>
      <c r="G37" s="39"/>
      <c r="H37" s="40"/>
      <c r="I37" s="40"/>
      <c r="J37" s="41" t="s">
        <v>11</v>
      </c>
      <c r="K37" s="23" t="s">
        <v>9</v>
      </c>
      <c r="L37" s="23"/>
      <c r="M37" s="23"/>
      <c r="N37" s="23"/>
      <c r="O37" s="23"/>
      <c r="P37" s="24">
        <f>P36*L37%</f>
        <v>0</v>
      </c>
    </row>
    <row r="38" spans="1:16" x14ac:dyDescent="0.25">
      <c r="A38" s="2"/>
      <c r="B38" s="2"/>
      <c r="C38" s="37" t="s">
        <v>0</v>
      </c>
      <c r="D38" s="38"/>
      <c r="E38" s="38"/>
      <c r="F38" s="38"/>
      <c r="G38" s="38"/>
      <c r="H38" s="38"/>
      <c r="I38" s="40"/>
      <c r="J38" s="41" t="s">
        <v>12</v>
      </c>
      <c r="K38" s="23" t="s">
        <v>9</v>
      </c>
      <c r="L38" s="23"/>
      <c r="M38" s="23"/>
      <c r="N38" s="23"/>
      <c r="O38" s="23"/>
      <c r="P38" s="24">
        <f>SUM(P36)*L38%</f>
        <v>0</v>
      </c>
    </row>
    <row r="39" spans="1:16" x14ac:dyDescent="0.25">
      <c r="A39" s="2"/>
      <c r="B39" s="2"/>
      <c r="C39" s="37" t="s">
        <v>0</v>
      </c>
      <c r="D39" s="38"/>
      <c r="E39" s="38"/>
      <c r="F39" s="2"/>
      <c r="G39" s="39"/>
      <c r="H39" s="40"/>
      <c r="I39" s="40"/>
      <c r="J39" s="41" t="s">
        <v>13</v>
      </c>
      <c r="K39" s="23" t="s">
        <v>9</v>
      </c>
      <c r="L39" s="23">
        <v>23.59</v>
      </c>
      <c r="M39" s="23"/>
      <c r="N39" s="23"/>
      <c r="O39" s="23"/>
      <c r="P39" s="24">
        <f>M34*L39%</f>
        <v>0</v>
      </c>
    </row>
    <row r="40" spans="1:16" x14ac:dyDescent="0.25">
      <c r="A40" s="2"/>
      <c r="B40" s="2"/>
      <c r="C40" s="37"/>
      <c r="D40" s="38"/>
      <c r="E40" s="38"/>
      <c r="F40" s="38"/>
      <c r="G40" s="38"/>
      <c r="H40" s="2"/>
      <c r="I40" s="2"/>
      <c r="J40" s="41" t="s">
        <v>8</v>
      </c>
      <c r="K40" s="23"/>
      <c r="L40" s="23"/>
      <c r="M40" s="23"/>
      <c r="N40" s="23"/>
      <c r="O40" s="23"/>
      <c r="P40" s="25">
        <f>SUM(P36:P39)</f>
        <v>0</v>
      </c>
    </row>
    <row r="41" spans="1:16" x14ac:dyDescent="0.25">
      <c r="A41" s="120"/>
      <c r="B41" s="120"/>
      <c r="C41" s="120"/>
      <c r="D41" s="120"/>
      <c r="E41" s="120"/>
      <c r="F41" s="120"/>
      <c r="G41" s="121"/>
      <c r="H41" s="121"/>
      <c r="I41" s="121"/>
      <c r="J41" s="121"/>
      <c r="K41" s="121"/>
      <c r="L41" s="121"/>
      <c r="M41" s="121"/>
      <c r="N41" s="121"/>
      <c r="O41" s="121"/>
      <c r="P41" s="121"/>
    </row>
    <row r="42" spans="1:16" ht="13.8" x14ac:dyDescent="0.25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</row>
    <row r="43" spans="1:16" ht="13.8" x14ac:dyDescent="0.25">
      <c r="A43" s="104"/>
      <c r="B43" s="104"/>
      <c r="C43" s="104"/>
      <c r="D43" s="104"/>
      <c r="E43" s="104"/>
      <c r="F43" s="104"/>
      <c r="G43" s="104"/>
      <c r="H43" s="122"/>
      <c r="I43" s="122"/>
      <c r="J43" s="122"/>
      <c r="K43" s="122"/>
      <c r="L43" s="122"/>
      <c r="M43" s="122"/>
      <c r="N43" s="122"/>
      <c r="O43" s="122"/>
      <c r="P43" s="122"/>
    </row>
    <row r="44" spans="1:16" ht="13.8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</row>
    <row r="46" spans="1:16" x14ac:dyDescent="0.25">
      <c r="D46" t="s">
        <v>0</v>
      </c>
    </row>
  </sheetData>
  <mergeCells count="20">
    <mergeCell ref="A44:G44"/>
    <mergeCell ref="H44:P44"/>
    <mergeCell ref="A41:F41"/>
    <mergeCell ref="G41:P41"/>
    <mergeCell ref="A42:G42"/>
    <mergeCell ref="H42:P42"/>
    <mergeCell ref="A43:G43"/>
    <mergeCell ref="H43:P43"/>
    <mergeCell ref="K6:M6"/>
    <mergeCell ref="A7:P7"/>
    <mergeCell ref="A8:P8"/>
    <mergeCell ref="A9:A10"/>
    <mergeCell ref="F9:K9"/>
    <mergeCell ref="L9:P9"/>
    <mergeCell ref="A5:P5"/>
    <mergeCell ref="A1:E1"/>
    <mergeCell ref="L1:P1"/>
    <mergeCell ref="A2:P2"/>
    <mergeCell ref="A3:P3"/>
    <mergeCell ref="A4:P4"/>
  </mergeCells>
  <pageMargins left="0.15748031496062992" right="0.15748031496062992" top="0.19685039370078741" bottom="0.19685039370078741" header="0.11811023622047245" footer="0.11811023622047245"/>
  <pageSetup paperSize="9" scale="8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tame 1</vt:lpstr>
      <vt:lpstr>tame 2</vt:lpstr>
      <vt:lpstr>tame 3</vt:lpstr>
      <vt:lpstr>tame 4</vt:lpstr>
      <vt:lpstr>tame 5</vt:lpstr>
      <vt:lpstr>tame 6</vt:lpstr>
      <vt:lpstr>tame 7</vt:lpstr>
      <vt:lpstr>tame 8</vt:lpstr>
      <vt:lpstr>tame 9</vt:lpstr>
      <vt:lpstr>tame 10</vt:lpstr>
      <vt:lpstr>Koptame</vt:lpstr>
    </vt:vector>
  </TitlesOfParts>
  <Company>Lamb Family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Lamberts</dc:creator>
  <cp:lastModifiedBy>Irina</cp:lastModifiedBy>
  <cp:lastPrinted>2015-03-19T07:25:40Z</cp:lastPrinted>
  <dcterms:created xsi:type="dcterms:W3CDTF">2002-10-19T19:17:08Z</dcterms:created>
  <dcterms:modified xsi:type="dcterms:W3CDTF">2015-03-19T08:24:13Z</dcterms:modified>
</cp:coreProperties>
</file>